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งบทดลอง!$A$1:$D$107</definedName>
    <definedName name="_xlnm.Print_Area" localSheetId="7">รายงานกระแสเงินสด!$A$1:$C$36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C23" i="5"/>
  <c r="B23"/>
  <c r="C14"/>
  <c r="C24" s="1"/>
  <c r="B14"/>
  <c r="B72" i="2"/>
  <c r="E72"/>
  <c r="B39"/>
  <c r="E39"/>
  <c r="D28" i="4"/>
  <c r="E15"/>
  <c r="D15"/>
  <c r="D51" i="1"/>
  <c r="E178" i="2"/>
  <c r="E141"/>
  <c r="B64"/>
  <c r="B53"/>
  <c r="B73" s="1"/>
  <c r="B31"/>
  <c r="B18"/>
  <c r="B40" s="1"/>
  <c r="B74" s="1"/>
  <c r="B75" s="1"/>
  <c r="E35" i="4"/>
  <c r="E28"/>
  <c r="F30"/>
  <c r="F14"/>
  <c r="F55"/>
  <c r="F51"/>
  <c r="C32"/>
  <c r="C28"/>
  <c r="F27"/>
  <c r="F26"/>
  <c r="D35"/>
  <c r="C35"/>
  <c r="F34"/>
  <c r="F35" s="1"/>
  <c r="C15"/>
  <c r="A53" i="2"/>
  <c r="F56" i="4"/>
  <c r="E32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E99" i="2"/>
  <c r="F48" i="4"/>
  <c r="F52"/>
  <c r="F50"/>
  <c r="F47"/>
  <c r="E39"/>
  <c r="F37"/>
  <c r="F25"/>
  <c r="F24"/>
  <c r="F23"/>
  <c r="F21"/>
  <c r="F12"/>
  <c r="C51" i="1"/>
  <c r="D100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1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2" i="4"/>
  <c r="F54"/>
  <c r="F22"/>
  <c r="D78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9"/>
  <c r="G100" i="25"/>
  <c r="R12"/>
  <c r="M76"/>
  <c r="R110"/>
  <c r="I112"/>
  <c r="R104"/>
  <c r="N112"/>
  <c r="N76"/>
  <c r="N60"/>
  <c r="N116" s="1"/>
  <c r="G101" i="19"/>
  <c r="E77"/>
  <c r="D57" i="4"/>
  <c r="C57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2" i="4"/>
  <c r="R108" i="19"/>
  <c r="C107"/>
  <c r="R85"/>
  <c r="R86"/>
  <c r="R87"/>
  <c r="R89"/>
  <c r="R12"/>
  <c r="R50"/>
  <c r="R51"/>
  <c r="R53"/>
  <c r="R32"/>
  <c r="R33"/>
  <c r="R26"/>
  <c r="R27"/>
  <c r="F53" i="4"/>
  <c r="F20"/>
  <c r="F19"/>
  <c r="F13"/>
  <c r="C17" i="22"/>
  <c r="E18" i="2"/>
  <c r="E40" s="1"/>
  <c r="E74" s="1"/>
  <c r="E75" s="1"/>
  <c r="D32" i="4"/>
  <c r="D63" s="1"/>
  <c r="C62"/>
  <c r="A18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60" i="4"/>
  <c r="F62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78"/>
  <c r="E57"/>
  <c r="E63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7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4" i="5" l="1"/>
  <c r="C63" i="4"/>
  <c r="F32"/>
  <c r="F63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<sst xmlns="http://schemas.openxmlformats.org/spreadsheetml/2006/main" count="1436" uniqueCount="608">
  <si>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</si>
  <si>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</si>
  <si>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</si>
  <si>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</si>
  <si>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</si>
  <si>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</si>
  <si>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</si>
  <si>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</si>
  <si>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</si>
  <si>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</si>
  <si>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</si>
  <si>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</si>
  <si>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</si>
  <si>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</si>
  <si>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</si>
  <si>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</si>
  <si>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</si>
  <si>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</si>
  <si>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</si>
  <si>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</si>
  <si>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</si>
  <si>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</si>
  <si>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</si>
  <si>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</si>
  <si>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</si>
  <si>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</si>
  <si>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</si>
  <si>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</si>
  <si>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</si>
  <si>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</si>
  <si>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</si>
  <si>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</si>
  <si>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</si>
  <si>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</si>
  <si>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</si>
  <si>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</si>
  <si>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</si>
  <si>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</si>
  <si>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</si>
  <si>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</si>
  <si>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</si>
  <si>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</si>
  <si>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</si>
  <si>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</si>
  <si>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</si>
  <si>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</si>
  <si>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</si>
  <si>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</si>
  <si>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</si>
  <si>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</si>
  <si>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</si>
  <si>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</si>
  <si>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</si>
  <si>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</si>
  <si>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</si>
  <si>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</si>
  <si>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</si>
  <si>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</si>
  <si>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</si>
  <si>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</si>
  <si>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</si>
  <si>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</si>
  <si>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</si>
  <si>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</si>
  <si>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</si>
  <si>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</si>
  <si>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</si>
  <si>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</si>
  <si>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</si>
  <si>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</si>
  <si>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</si>
  <si>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</si>
  <si>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</si>
  <si>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</si>
  <si>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</si>
  <si>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</si>
  <si>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</si>
  <si>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</si>
  <si>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</si>
  <si>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</si>
  <si>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</si>
  <si>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</si>
  <si>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</si>
  <si>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</si>
  <si>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</si>
  <si>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</si>
  <si>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</si>
  <si>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</si>
  <si>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</si>
  <si>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</si>
  <si>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</si>
  <si>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</si>
  <si>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</si>
  <si>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</si>
  <si>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</si>
  <si>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</si>
  <si>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</si>
  <si>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</si>
  <si>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</si>
  <si>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</si>
  <si>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</si>
  <si>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</si>
  <si>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</si>
  <si>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</si>
  <si>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</si>
  <si>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</si>
  <si>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</si>
  <si>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</si>
  <si>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</si>
  <si>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</si>
  <si>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</si>
  <si>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</si>
  <si>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</si>
  <si>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</si>
  <si>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</si>
  <si>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</si>
  <si>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</si>
  <si>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</si>
  <si>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</si>
  <si>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</si>
  <si>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</si>
  <si>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</si>
  <si>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</si>
  <si>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</si>
  <si>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</si>
  <si>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</si>
  <si>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</si>
  <si>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</si>
  <si>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</si>
  <si>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</si>
  <si>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</si>
  <si>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</si>
  <si>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</si>
  <si>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</si>
  <si>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</si>
  <si>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</si>
  <si>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</si>
  <si>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</si>
  <si>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</si>
  <si>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</si>
  <si>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</si>
  <si>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</si>
  <si>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</si>
  <si>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</si>
  <si>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</si>
  <si>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</si>
  <si>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</si>
  <si>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</si>
  <si>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</si>
  <si>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</si>
  <si>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</si>
  <si>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</si>
  <si>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</si>
  <si>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</si>
  <si>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</si>
  <si>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</si>
  <si>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</si>
  <si>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</si>
  <si>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</si>
  <si>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</si>
  <si>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</si>
  <si>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</si>
  <si>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</si>
  <si>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</si>
  <si>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</si>
  <si>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</si>
  <si>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</si>
  <si>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</si>
  <si>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</si>
  <si>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</si>
  <si>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</si>
  <si>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</si>
  <si>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</si>
  <si>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</si>
  <si>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</si>
  <si>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</si>
  <si>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</si>
  <si>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</si>
  <si>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</si>
  <si>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</si>
  <si>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</si>
  <si>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</si>
  <si>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</si>
  <si>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</si>
  <si>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</si>
  <si>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</si>
  <si>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</si>
  <si>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</si>
  <si>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</si>
  <si>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</si>
  <si>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</si>
  <si>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</si>
  <si>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</si>
  <si>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</si>
  <si>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</si>
  <si>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</si>
  <si>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</si>
  <si>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</si>
  <si>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</si>
  <si>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</si>
  <si>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</si>
  <si>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</si>
  <si>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</si>
  <si>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</si>
  <si>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</si>
  <si>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</si>
  <si>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</si>
  <si>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</si>
  <si>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</si>
  <si>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</si>
  <si>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</si>
  <si>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</si>
  <si>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</si>
  <si>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</si>
  <si>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</si>
  <si>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</si>
  <si>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</si>
  <si>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</si>
  <si>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</si>
  <si>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</si>
  <si>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</si>
  <si>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</si>
  <si>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</si>
  <si>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</si>
  <si>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</si>
  <si>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</si>
  <si>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</si>
  <si>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</si>
  <si>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</si>
  <si>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</si>
  <si>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</si>
  <si>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</si>
  <si>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</si>
  <si>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</si>
  <si>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</si>
  <si>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</si>
  <si>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</si>
  <si>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</si>
  <si>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</si>
  <si>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</si>
  <si>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</si>
  <si>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</si>
  <si>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</si>
  <si>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</si>
  <si>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</si>
  <si>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</si>
  <si>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</si>
  <si>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</si>
  <si>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</si>
  <si>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</si>
  <si>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</si>
  <si>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</si>
  <si>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</si>
  <si>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</si>
  <si>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</si>
  <si>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</si>
  <si>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</si>
  <si>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</si>
  <si>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</si>
  <si>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</si>
  <si>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</si>
  <si>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</si>
  <si>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</si>
  <si>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</si>
  <si>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</si>
  <si>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</si>
  <si>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</si>
  <si>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</si>
  <si>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</si>
  <si>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</si>
  <si>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</si>
  <si>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</si>
  <si>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</si>
  <si>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</si>
  <si>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</si>
  <si>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</si>
  <si>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</si>
  <si>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</si>
  <si>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</si>
  <si>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</si>
  <si>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</si>
  <si>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</si>
  <si>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</si>
  <si>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</si>
  <si>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</si>
  <si>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</si>
  <si>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</si>
  <si>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</si>
  <si>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</si>
  <si>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</si>
  <si>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</si>
  <si>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</si>
  <si>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</si>
  <si>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</si>
  <si>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</si>
  <si>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</si>
  <si>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</si>
  <si>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</si>
  <si>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</si>
  <si>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</si>
  <si>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</si>
  <si>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</si>
  <si>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</si>
  <si>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</si>
  <si>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</si>
  <si>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</si>
  <si>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</si>
  <si>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</si>
  <si>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</si>
  <si>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</si>
  <si>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</si>
  <si>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</si>
  <si>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</si>
  <si>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</si>
  <si>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</si>
  <si>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</si>
  <si>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</si>
  <si>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</si>
  <si>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</si>
  <si>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</si>
  <si>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</si>
  <si>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</si>
  <si>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400000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</si>
  <si>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</si>
  <si>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</si>
  <si>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</si>
  <si>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</si>
  <si>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</si>
  <si>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</si>
  <si>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</si>
  <si>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</si>
  <si>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</si>
  <si>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</si>
  <si>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</si>
  <si>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</si>
  <si>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</si>
  <si>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</si>
  <si>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</si>
  <si>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</si>
  <si>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</si>
  <si>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</si>
  <si>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</si>
  <si>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</si>
  <si>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</si>
  <si>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</si>
  <si>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</si>
  <si>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</si>
  <si>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</si>
  <si>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</si>
  <si>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</si>
  <si>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</si>
  <si>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</si>
  <si>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</si>
  <si>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</si>
  <si>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</si>
  <si>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</si>
  <si>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</si>
  <si>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</si>
  <si>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 รับเงินลูกหนี้  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</si>
  <si>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</si>
  <si>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</si>
  <si>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</si>
  <si>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</si>
  <si>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</si>
  <si>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</si>
  <si>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</si>
  <si>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</si>
  <si>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</si>
  <si>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</si>
  <si>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</si>
  <si>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</si>
  <si>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</si>
  <si>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 xml:space="preserve">   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</si>
  <si>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</si>
  <si>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</si>
  <si>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</si>
  <si>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</si>
  <si>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</si>
  <si>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</si>
  <si>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</si>
  <si>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</si>
  <si>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</si>
  <si>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</si>
  <si>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</si>
  <si>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</si>
  <si>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</si>
  <si>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</si>
  <si>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</si>
  <si>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</si>
  <si>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</si>
  <si>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</si>
  <si>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</si>
  <si>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</si>
  <si>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</si>
  <si>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</si>
  <si>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</si>
  <si>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</si>
  <si>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</si>
  <si>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</si>
  <si>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</si>
  <si>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</si>
  <si>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</si>
  <si>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</si>
  <si>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</si>
  <si>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</si>
  <si>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</si>
  <si>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</si>
  <si>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</si>
  <si>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</si>
  <si>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</si>
  <si>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</si>
  <si>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</si>
  <si>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>เงินอุดหนุนทั่วไประบุวัตถุประสงค์-ค่าใช้จ่ายสำหรับบำบัดฟื้นฟูผู้ติดยาสพติด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</si>
  <si>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</si>
  <si>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</si>
  <si>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</si>
  <si>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</si>
  <si>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</si>
  <si>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</si>
  <si>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</si>
  <si>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</si>
  <si>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</si>
  <si>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</si>
  <si>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</si>
  <si>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</si>
  <si>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</si>
  <si>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</si>
  <si>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</si>
  <si>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</si>
  <si>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</si>
  <si>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</si>
  <si>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</si>
  <si>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</si>
  <si>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</si>
  <si>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</si>
  <si>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</si>
  <si>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</si>
  <si>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</si>
  <si>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เงินอุดหนุนทั่วไประบุวัตถุประสงค์-ค่าจัดการเรียนการสอน</t>
  </si>
  <si>
    <t>ศูนย์พัฒนาเด็กเล็ก อบต.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</si>
  <si>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</si>
  <si>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</si>
  <si>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</si>
  <si>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</si>
  <si>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</si>
  <si>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</si>
  <si>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</si>
  <si>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</si>
  <si>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</si>
  <si>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</si>
  <si>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</si>
  <si>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</si>
  <si>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</si>
  <si>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</si>
  <si>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</si>
  <si>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</si>
  <si>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</si>
  <si>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</si>
  <si>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</si>
  <si>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</si>
  <si>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</si>
  <si>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</si>
  <si>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</si>
  <si>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</si>
  <si>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</si>
  <si>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</si>
  <si>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</si>
  <si>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</si>
  <si>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</si>
  <si>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</si>
  <si>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</si>
  <si>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</si>
  <si>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</si>
  <si>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</si>
  <si>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</si>
  <si>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</si>
  <si>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</si>
  <si>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</si>
  <si>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</si>
  <si>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</si>
  <si>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</si>
  <si>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</si>
  <si>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</si>
  <si>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</si>
  <si>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</si>
  <si>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</si>
  <si>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</si>
  <si>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</si>
  <si>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</si>
  <si>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</si>
  <si>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</si>
  <si>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</si>
  <si>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</si>
  <si>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</si>
  <si>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</si>
  <si>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</si>
  <si>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</si>
  <si>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</si>
  <si>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</si>
  <si>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หมวดรายได้จากสาธารณูปโคและการพาณิชย์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</si>
  <si>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</si>
  <si>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</si>
  <si>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</si>
  <si>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</si>
  <si>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</si>
  <si>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</si>
  <si>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</si>
  <si>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</si>
  <si>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</si>
  <si>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</si>
  <si>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</si>
  <si>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</si>
  <si>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</si>
  <si>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</si>
  <si>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</si>
  <si>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</si>
  <si>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</si>
  <si>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</si>
  <si>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</si>
  <si>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</si>
  <si>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</si>
  <si>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</si>
  <si>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</si>
  <si>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</si>
  <si>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</si>
  <si>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</si>
  <si>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</si>
  <si>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</si>
  <si>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</si>
  <si>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10.  ค่าธรรมเนียมจดทะเบียนสิทธิและนิติกรรมที่ดิน  กฎหมายที่ดิน</t>
  </si>
  <si>
    <t>1.  เงินอุดหนุนทั่วไปสำหรับดำเนินการตามอำนาจหน้าที่และภารกิจ</t>
  </si>
  <si>
    <t>เงินอุดหนุนจาก อบจ.ชุมพร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</si>
  <si>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</si>
  <si>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</si>
  <si>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</si>
  <si>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</si>
  <si>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</si>
  <si>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</si>
  <si>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</si>
  <si>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</si>
  <si>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</si>
  <si>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</si>
  <si>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</si>
  <si>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</si>
  <si>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</si>
  <si>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</si>
  <si>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</si>
  <si>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</si>
  <si>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</si>
  <si>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</si>
  <si>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</si>
  <si>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</si>
  <si>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</si>
  <si>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</si>
  <si>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</si>
  <si>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210402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</si>
  <si>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</si>
  <si>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</si>
  <si>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</si>
  <si>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</si>
  <si>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</si>
  <si>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</si>
  <si>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</si>
  <si>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</si>
  <si>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</si>
  <si>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</si>
  <si>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</si>
  <si>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</si>
  <si>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</si>
  <si>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</si>
  <si>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เบี้ยยังชีพผู้สูงอายุ</t>
  </si>
  <si>
    <t>เบี้ยยังชีพคนพิการ</t>
  </si>
  <si>
    <t>เงินเดือนครู ศพด.</t>
  </si>
  <si>
    <t>ค่าตอบแทนครู ศพด.</t>
  </si>
  <si>
    <t>ประกันสังคม ศพด.</t>
  </si>
  <si>
    <t>วัสดุการศึกษา ศพด.</t>
  </si>
  <si>
    <t>เงินอุดหนุนโครงการยาเสพติด</t>
  </si>
  <si>
    <t>ณ วันที่  30  พฤศจิกายน  2558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</si>
  <si>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</si>
  <si>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</si>
  <si>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</si>
  <si>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4.เงินอุดหนุนทั่วไประบุวัตถุประสงค์-ค่าจัดการเรียนการสอนศูนย์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</si>
  <si>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</si>
  <si>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</si>
  <si>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</si>
  <si>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</si>
  <si>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</si>
  <si>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 xml:space="preserve">ประจำเดือน พฤศจิกายน  2558 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</si>
  <si>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</si>
  <si>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</si>
  <si>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</si>
  <si>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</si>
  <si>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</si>
  <si>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>ณ  วันที่   30  พฤศจิกายน  2558</t>
  </si>
  <si>
    <t>ประจำเดือนพฤศจิกายน  2558</t>
  </si>
  <si>
    <t>ณ วันที่  30 พฤศจิกายน  2558</t>
  </si>
  <si>
    <t>โครงการก่อสร้างถนน คสล.ซอยเทพนิมิตร 3 หมู่ 4</t>
  </si>
  <si>
    <t>โครงการก่อสร้างถนน คสล.ซอยเจริญทรัพย์ หมู่ 8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</si>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</sst>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2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2" fontId="5" fillId="0" borderId="2" xfId="1" applyNumberFormat="1" applyFont="1" applyBorder="1" applyAlignment="1">
      <alignment horizontal="right"/>
    </xf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187" fontId="5" fillId="5" borderId="0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7" fontId="15" fillId="0" borderId="6" xfId="1" applyFont="1" applyBorder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right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0"/>
  <sheetViews>
    <sheetView tabSelected="1" view="pageBreakPreview" topLeftCell="A96" zoomScale="106" zoomScaleSheetLayoutView="106" workbookViewId="0">
      <selection activeCell="A83" sqref="A83"/>
    </sheetView>
  </sheetViews>
  <sheetFormatPr defaultRowHeight="21" customHeight="1"/>
  <cols>
    <col min="1" max="1" width="65.28515625" style="320" customWidth="1"/>
    <col min="2" max="2" width="8" style="346" customWidth="1"/>
    <col min="3" max="3" width="13.28515625" style="352" customWidth="1"/>
    <col min="4" max="4" width="14.28515625" style="353" customWidth="1"/>
    <col min="5" max="5" width="10.85546875" style="320" bestFit="1" customWidth="1"/>
    <col min="6" max="6" width="11.140625" style="320" bestFit="1" customWidth="1"/>
    <col min="7" max="16384" width="9.140625" style="320"/>
  </cols>
  <sheetData>
    <row r="1" spans="1:4" ht="21" customHeight="1">
      <c r="A1" s="319" t="s">
        <v>492</v>
      </c>
      <c r="B1" s="319"/>
      <c r="C1" s="319"/>
      <c r="D1" s="319"/>
    </row>
    <row r="2" spans="1:4" ht="21" customHeight="1">
      <c r="A2" s="319" t="s">
        <v>0</v>
      </c>
      <c r="B2" s="319"/>
      <c r="C2" s="319"/>
      <c r="D2" s="319"/>
    </row>
    <row r="3" spans="1:4" ht="21" customHeight="1">
      <c r="A3" s="319" t="s">
        <v>593</v>
      </c>
      <c r="B3" s="319"/>
      <c r="C3" s="319"/>
      <c r="D3" s="319"/>
    </row>
    <row r="4" spans="1:4" s="325" customFormat="1" ht="21" customHeight="1">
      <c r="A4" s="321" t="s">
        <v>1</v>
      </c>
      <c r="B4" s="322" t="s">
        <v>2</v>
      </c>
      <c r="C4" s="323" t="s">
        <v>3</v>
      </c>
      <c r="D4" s="324" t="s">
        <v>4</v>
      </c>
    </row>
    <row r="5" spans="1:4" s="325" customFormat="1" ht="21" customHeight="1">
      <c r="A5" s="326" t="s">
        <v>69</v>
      </c>
      <c r="B5" s="327" t="s">
        <v>560</v>
      </c>
      <c r="C5" s="328">
        <v>0</v>
      </c>
      <c r="D5" s="329"/>
    </row>
    <row r="6" spans="1:4" s="325" customFormat="1" ht="21" customHeight="1">
      <c r="A6" s="330" t="s">
        <v>542</v>
      </c>
      <c r="B6" s="331" t="s">
        <v>543</v>
      </c>
      <c r="C6" s="332">
        <v>1946633.92</v>
      </c>
      <c r="D6" s="329"/>
    </row>
    <row r="7" spans="1:4" ht="21" customHeight="1">
      <c r="A7" s="330" t="s">
        <v>544</v>
      </c>
      <c r="B7" s="331" t="s">
        <v>543</v>
      </c>
      <c r="C7" s="332">
        <v>5052896.22</v>
      </c>
      <c r="D7" s="329"/>
    </row>
    <row r="8" spans="1:4" ht="21" customHeight="1">
      <c r="A8" s="330" t="s">
        <v>545</v>
      </c>
      <c r="B8" s="331" t="s">
        <v>543</v>
      </c>
      <c r="C8" s="332">
        <v>768752.83</v>
      </c>
      <c r="D8" s="333"/>
    </row>
    <row r="9" spans="1:4" ht="21" customHeight="1">
      <c r="A9" s="330" t="s">
        <v>546</v>
      </c>
      <c r="B9" s="331" t="s">
        <v>547</v>
      </c>
      <c r="C9" s="332">
        <v>2961446.07</v>
      </c>
      <c r="D9" s="333"/>
    </row>
    <row r="10" spans="1:4" ht="21" customHeight="1">
      <c r="A10" s="330" t="s">
        <v>602</v>
      </c>
      <c r="B10" s="331" t="s">
        <v>543</v>
      </c>
      <c r="C10" s="332">
        <v>4664504.09</v>
      </c>
      <c r="D10" s="333"/>
    </row>
    <row r="11" spans="1:4" ht="21" customHeight="1">
      <c r="A11" s="330" t="s">
        <v>548</v>
      </c>
      <c r="B11" s="331" t="s">
        <v>553</v>
      </c>
      <c r="C11" s="332">
        <v>22625</v>
      </c>
      <c r="D11" s="333"/>
    </row>
    <row r="12" spans="1:4" ht="21" customHeight="1">
      <c r="A12" s="330" t="s">
        <v>307</v>
      </c>
      <c r="B12" s="331" t="s">
        <v>554</v>
      </c>
      <c r="C12" s="332">
        <v>5116.6099999999997</v>
      </c>
      <c r="D12" s="333"/>
    </row>
    <row r="13" spans="1:4" ht="21" customHeight="1">
      <c r="A13" s="330" t="s">
        <v>561</v>
      </c>
      <c r="B13" s="331" t="s">
        <v>557</v>
      </c>
      <c r="C13" s="332">
        <v>3200</v>
      </c>
      <c r="D13" s="333"/>
    </row>
    <row r="14" spans="1:4" ht="21" customHeight="1">
      <c r="A14" s="330" t="s">
        <v>549</v>
      </c>
      <c r="B14" s="331" t="s">
        <v>232</v>
      </c>
      <c r="C14" s="332">
        <v>0</v>
      </c>
      <c r="D14" s="333"/>
    </row>
    <row r="15" spans="1:4" ht="21" customHeight="1">
      <c r="A15" s="330" t="s">
        <v>550</v>
      </c>
      <c r="B15" s="331" t="s">
        <v>559</v>
      </c>
      <c r="C15" s="332">
        <v>1292500</v>
      </c>
      <c r="D15" s="333"/>
    </row>
    <row r="16" spans="1:4" ht="21" customHeight="1">
      <c r="A16" s="330" t="s">
        <v>551</v>
      </c>
      <c r="B16" s="331" t="s">
        <v>558</v>
      </c>
      <c r="C16" s="332"/>
      <c r="D16" s="333">
        <v>1292500</v>
      </c>
    </row>
    <row r="17" spans="1:4" ht="21" customHeight="1">
      <c r="A17" s="330" t="s">
        <v>552</v>
      </c>
      <c r="B17" s="331" t="s">
        <v>555</v>
      </c>
      <c r="C17" s="332"/>
      <c r="D17" s="333">
        <v>2569185</v>
      </c>
    </row>
    <row r="18" spans="1:4" ht="21" customHeight="1">
      <c r="A18" s="330" t="s">
        <v>556</v>
      </c>
      <c r="B18" s="331" t="s">
        <v>322</v>
      </c>
      <c r="C18" s="332"/>
      <c r="D18" s="333">
        <v>6305745.2300000004</v>
      </c>
    </row>
    <row r="19" spans="1:4" ht="21" customHeight="1">
      <c r="A19" s="330" t="s">
        <v>308</v>
      </c>
      <c r="B19" s="331" t="s">
        <v>316</v>
      </c>
      <c r="C19" s="332"/>
      <c r="D19" s="333">
        <v>1692037.83</v>
      </c>
    </row>
    <row r="20" spans="1:4" ht="21" customHeight="1">
      <c r="A20" s="330" t="s">
        <v>603</v>
      </c>
      <c r="B20" s="331" t="s">
        <v>368</v>
      </c>
      <c r="C20" s="332">
        <v>1098900</v>
      </c>
      <c r="D20" s="333"/>
    </row>
    <row r="21" spans="1:4" ht="21" customHeight="1">
      <c r="A21" s="330" t="s">
        <v>604</v>
      </c>
      <c r="B21" s="331" t="s">
        <v>368</v>
      </c>
      <c r="C21" s="332">
        <v>190400</v>
      </c>
      <c r="D21" s="333"/>
    </row>
    <row r="22" spans="1:4" ht="21" customHeight="1">
      <c r="A22" s="361" t="s">
        <v>605</v>
      </c>
      <c r="B22" s="331" t="s">
        <v>368</v>
      </c>
      <c r="C22" s="332">
        <v>70580</v>
      </c>
      <c r="D22" s="333"/>
    </row>
    <row r="23" spans="1:4" ht="21" customHeight="1">
      <c r="A23" s="330" t="s">
        <v>606</v>
      </c>
      <c r="B23" s="331" t="s">
        <v>368</v>
      </c>
      <c r="C23" s="332">
        <v>22800</v>
      </c>
      <c r="D23" s="333"/>
    </row>
    <row r="24" spans="1:4" ht="21" customHeight="1">
      <c r="A24" s="330" t="s">
        <v>607</v>
      </c>
      <c r="B24" s="331" t="s">
        <v>368</v>
      </c>
      <c r="C24" s="332">
        <v>1140</v>
      </c>
      <c r="D24" s="333"/>
    </row>
    <row r="25" spans="1:4" ht="21" customHeight="1">
      <c r="A25" s="326" t="s">
        <v>27</v>
      </c>
      <c r="B25" s="331" t="s">
        <v>231</v>
      </c>
      <c r="C25" s="332">
        <v>621300.5</v>
      </c>
      <c r="D25" s="333"/>
    </row>
    <row r="26" spans="1:4" ht="21" customHeight="1">
      <c r="A26" s="326" t="s">
        <v>306</v>
      </c>
      <c r="B26" s="331" t="s">
        <v>237</v>
      </c>
      <c r="C26" s="332">
        <v>357780</v>
      </c>
      <c r="D26" s="333"/>
    </row>
    <row r="27" spans="1:4" ht="21" customHeight="1">
      <c r="A27" s="326" t="s">
        <v>500</v>
      </c>
      <c r="B27" s="331" t="s">
        <v>244</v>
      </c>
      <c r="C27" s="332">
        <v>1578708</v>
      </c>
      <c r="D27" s="333"/>
    </row>
    <row r="28" spans="1:4" ht="21" customHeight="1">
      <c r="A28" s="326" t="s">
        <v>5</v>
      </c>
      <c r="B28" s="331" t="s">
        <v>252</v>
      </c>
      <c r="C28" s="332">
        <v>13820</v>
      </c>
      <c r="D28" s="333"/>
    </row>
    <row r="29" spans="1:4" ht="21" customHeight="1">
      <c r="A29" s="330" t="s">
        <v>6</v>
      </c>
      <c r="B29" s="331" t="s">
        <v>258</v>
      </c>
      <c r="C29" s="332">
        <v>668904</v>
      </c>
      <c r="D29" s="333"/>
    </row>
    <row r="30" spans="1:4" ht="21" customHeight="1">
      <c r="A30" s="326" t="s">
        <v>7</v>
      </c>
      <c r="B30" s="331" t="s">
        <v>263</v>
      </c>
      <c r="C30" s="332">
        <v>222272.36</v>
      </c>
      <c r="D30" s="333"/>
    </row>
    <row r="31" spans="1:4" ht="21" customHeight="1">
      <c r="A31" s="326" t="s">
        <v>8</v>
      </c>
      <c r="B31" s="331" t="s">
        <v>276</v>
      </c>
      <c r="C31" s="332">
        <v>164358.91</v>
      </c>
      <c r="D31" s="333"/>
    </row>
    <row r="32" spans="1:4" ht="21" customHeight="1">
      <c r="A32" s="326" t="s">
        <v>46</v>
      </c>
      <c r="B32" s="331" t="s">
        <v>282</v>
      </c>
      <c r="C32" s="332">
        <v>76084.05</v>
      </c>
      <c r="D32" s="333"/>
    </row>
    <row r="33" spans="1:4" ht="21" customHeight="1">
      <c r="A33" s="326" t="s">
        <v>47</v>
      </c>
      <c r="B33" s="331" t="s">
        <v>291</v>
      </c>
      <c r="C33" s="332">
        <v>0</v>
      </c>
      <c r="D33" s="333"/>
    </row>
    <row r="34" spans="1:4" ht="21" customHeight="1">
      <c r="A34" s="326" t="s">
        <v>28</v>
      </c>
      <c r="B34" s="331" t="s">
        <v>295</v>
      </c>
      <c r="C34" s="332">
        <v>70000</v>
      </c>
      <c r="D34" s="333"/>
    </row>
    <row r="35" spans="1:4" ht="21" customHeight="1">
      <c r="A35" s="330" t="s">
        <v>416</v>
      </c>
      <c r="B35" s="331" t="s">
        <v>368</v>
      </c>
      <c r="C35" s="332"/>
      <c r="D35" s="333">
        <v>105870</v>
      </c>
    </row>
    <row r="36" spans="1:4" ht="21" customHeight="1">
      <c r="A36" s="330" t="s">
        <v>367</v>
      </c>
      <c r="B36" s="331" t="s">
        <v>368</v>
      </c>
      <c r="C36" s="332"/>
      <c r="D36" s="333">
        <v>68400</v>
      </c>
    </row>
    <row r="37" spans="1:4" ht="21" customHeight="1">
      <c r="A37" s="330" t="s">
        <v>411</v>
      </c>
      <c r="B37" s="331" t="s">
        <v>368</v>
      </c>
      <c r="C37" s="332"/>
      <c r="D37" s="333">
        <v>3420</v>
      </c>
    </row>
    <row r="38" spans="1:4" ht="21" customHeight="1">
      <c r="A38" s="330" t="s">
        <v>365</v>
      </c>
      <c r="B38" s="331" t="s">
        <v>368</v>
      </c>
      <c r="C38" s="332"/>
      <c r="D38" s="333">
        <v>1681200</v>
      </c>
    </row>
    <row r="39" spans="1:4" ht="21" customHeight="1">
      <c r="A39" s="319" t="s">
        <v>492</v>
      </c>
      <c r="B39" s="319"/>
      <c r="C39" s="319"/>
      <c r="D39" s="319"/>
    </row>
    <row r="40" spans="1:4" ht="21" customHeight="1">
      <c r="A40" s="319" t="s">
        <v>0</v>
      </c>
      <c r="B40" s="319"/>
      <c r="C40" s="319"/>
      <c r="D40" s="319"/>
    </row>
    <row r="41" spans="1:4" ht="21" customHeight="1">
      <c r="A41" s="319" t="s">
        <v>593</v>
      </c>
      <c r="B41" s="319"/>
      <c r="C41" s="319"/>
      <c r="D41" s="319"/>
    </row>
    <row r="42" spans="1:4" s="325" customFormat="1" ht="21" customHeight="1">
      <c r="A42" s="321" t="s">
        <v>1</v>
      </c>
      <c r="B42" s="322" t="s">
        <v>2</v>
      </c>
      <c r="C42" s="323" t="s">
        <v>3</v>
      </c>
      <c r="D42" s="324" t="s">
        <v>4</v>
      </c>
    </row>
    <row r="43" spans="1:4" ht="21" customHeight="1">
      <c r="A43" s="330" t="s">
        <v>366</v>
      </c>
      <c r="B43" s="331" t="s">
        <v>368</v>
      </c>
      <c r="C43" s="332"/>
      <c r="D43" s="333">
        <v>278400</v>
      </c>
    </row>
    <row r="44" spans="1:4" ht="21" customHeight="1">
      <c r="A44" s="330" t="s">
        <v>371</v>
      </c>
      <c r="B44" s="331" t="s">
        <v>368</v>
      </c>
      <c r="C44" s="332"/>
      <c r="D44" s="333">
        <v>0</v>
      </c>
    </row>
    <row r="45" spans="1:4" ht="21" customHeight="1">
      <c r="A45" s="330" t="s">
        <v>369</v>
      </c>
      <c r="B45" s="331" t="s">
        <v>368</v>
      </c>
      <c r="C45" s="332"/>
      <c r="D45" s="333">
        <v>0</v>
      </c>
    </row>
    <row r="46" spans="1:4" ht="21" customHeight="1">
      <c r="A46" s="330" t="s">
        <v>370</v>
      </c>
      <c r="B46" s="331" t="s">
        <v>368</v>
      </c>
      <c r="C46" s="332"/>
      <c r="D46" s="333">
        <v>57400</v>
      </c>
    </row>
    <row r="47" spans="1:4" ht="21" customHeight="1">
      <c r="A47" s="330" t="s">
        <v>409</v>
      </c>
      <c r="B47" s="331" t="s">
        <v>368</v>
      </c>
      <c r="C47" s="332"/>
      <c r="D47" s="333">
        <v>0</v>
      </c>
    </row>
    <row r="48" spans="1:4" ht="21" customHeight="1">
      <c r="A48" s="361" t="s">
        <v>410</v>
      </c>
      <c r="B48" s="331" t="s">
        <v>368</v>
      </c>
      <c r="C48" s="332"/>
      <c r="D48" s="333">
        <v>0</v>
      </c>
    </row>
    <row r="49" spans="1:5" ht="21" customHeight="1">
      <c r="A49" s="330" t="s">
        <v>9</v>
      </c>
      <c r="B49" s="331" t="s">
        <v>323</v>
      </c>
      <c r="C49" s="332"/>
      <c r="D49" s="333">
        <v>4558531.45</v>
      </c>
    </row>
    <row r="50" spans="1:5" ht="21" customHeight="1">
      <c r="A50" s="334" t="s">
        <v>100</v>
      </c>
      <c r="B50" s="335" t="s">
        <v>324</v>
      </c>
      <c r="C50" s="332"/>
      <c r="D50" s="332">
        <v>3262033.05</v>
      </c>
    </row>
    <row r="51" spans="1:5" ht="21" customHeight="1" thickBot="1">
      <c r="B51" s="336"/>
      <c r="C51" s="337">
        <f>SUM(C5:C50)</f>
        <v>21874722.559999999</v>
      </c>
      <c r="D51" s="338">
        <f>SUM(D16:D50)</f>
        <v>21874722.560000002</v>
      </c>
      <c r="E51" s="339"/>
    </row>
    <row r="52" spans="1:5" ht="21" customHeight="1" thickTop="1">
      <c r="B52" s="336"/>
      <c r="C52" s="340"/>
      <c r="D52" s="341"/>
      <c r="E52" s="342"/>
    </row>
    <row r="53" spans="1:5" ht="21" customHeight="1">
      <c r="B53" s="336"/>
      <c r="C53" s="340"/>
      <c r="D53" s="341"/>
      <c r="E53" s="342"/>
    </row>
    <row r="54" spans="1:5" ht="21" customHeight="1">
      <c r="B54" s="336"/>
      <c r="C54" s="340"/>
      <c r="D54" s="341"/>
      <c r="E54" s="342"/>
    </row>
    <row r="55" spans="1:5" ht="21" customHeight="1">
      <c r="A55" s="343" t="s">
        <v>563</v>
      </c>
      <c r="B55" s="343"/>
      <c r="C55" s="343"/>
      <c r="D55" s="343"/>
    </row>
    <row r="56" spans="1:5" ht="21" customHeight="1">
      <c r="A56" s="343" t="s">
        <v>564</v>
      </c>
      <c r="B56" s="343"/>
      <c r="C56" s="343"/>
      <c r="D56" s="343"/>
    </row>
    <row r="57" spans="1:5" ht="21" customHeight="1">
      <c r="A57" s="345"/>
      <c r="B57" s="345"/>
      <c r="C57" s="345"/>
      <c r="D57" s="345"/>
    </row>
    <row r="58" spans="1:5" ht="21" customHeight="1">
      <c r="A58" s="345"/>
      <c r="B58" s="345"/>
      <c r="C58" s="345"/>
      <c r="D58" s="345"/>
    </row>
    <row r="59" spans="1:5" ht="21" customHeight="1">
      <c r="A59" s="344" t="s">
        <v>562</v>
      </c>
      <c r="B59" s="344"/>
      <c r="C59" s="344"/>
      <c r="D59" s="345"/>
    </row>
    <row r="60" spans="1:5" ht="21" customHeight="1">
      <c r="A60" s="325"/>
      <c r="B60" s="325"/>
      <c r="C60" s="325"/>
      <c r="D60" s="345"/>
    </row>
    <row r="61" spans="1:5" ht="21" customHeight="1">
      <c r="C61" s="347"/>
      <c r="D61" s="325"/>
    </row>
    <row r="62" spans="1:5" ht="21" customHeight="1">
      <c r="A62" s="348" t="s">
        <v>600</v>
      </c>
      <c r="B62" s="348"/>
      <c r="C62" s="348"/>
      <c r="D62" s="325"/>
    </row>
    <row r="63" spans="1:5" ht="21" customHeight="1">
      <c r="A63" s="348" t="s">
        <v>493</v>
      </c>
      <c r="B63" s="348"/>
      <c r="C63" s="348"/>
      <c r="D63" s="349"/>
    </row>
    <row r="64" spans="1:5" ht="21" customHeight="1">
      <c r="A64" s="325"/>
      <c r="B64" s="325"/>
      <c r="C64" s="325"/>
      <c r="D64" s="349"/>
    </row>
    <row r="65" spans="1:4" ht="21" customHeight="1">
      <c r="A65" s="325"/>
      <c r="B65" s="325"/>
      <c r="C65" s="325"/>
      <c r="D65" s="349"/>
    </row>
    <row r="66" spans="1:4" ht="21" customHeight="1">
      <c r="A66" s="325"/>
      <c r="B66" s="325"/>
      <c r="C66" s="325"/>
      <c r="D66" s="349"/>
    </row>
    <row r="67" spans="1:4" ht="21" customHeight="1">
      <c r="A67" s="325"/>
      <c r="B67" s="325"/>
      <c r="C67" s="325"/>
      <c r="D67" s="349"/>
    </row>
    <row r="68" spans="1:4" ht="21" customHeight="1">
      <c r="A68" s="325"/>
      <c r="B68" s="325"/>
      <c r="C68" s="325"/>
      <c r="D68" s="349"/>
    </row>
    <row r="69" spans="1:4" ht="21" customHeight="1">
      <c r="A69" s="325"/>
      <c r="B69" s="325"/>
      <c r="C69" s="325"/>
      <c r="D69" s="349"/>
    </row>
    <row r="70" spans="1:4" ht="21" customHeight="1">
      <c r="A70" s="325"/>
      <c r="B70" s="325"/>
      <c r="C70" s="325"/>
      <c r="D70" s="349"/>
    </row>
    <row r="71" spans="1:4" ht="21" customHeight="1">
      <c r="A71" s="325"/>
      <c r="B71" s="325"/>
      <c r="C71" s="325"/>
      <c r="D71" s="349"/>
    </row>
    <row r="72" spans="1:4" ht="21" customHeight="1">
      <c r="A72" s="325"/>
      <c r="B72" s="325"/>
      <c r="C72" s="325"/>
      <c r="D72" s="349"/>
    </row>
    <row r="73" spans="1:4" ht="21" customHeight="1">
      <c r="A73" s="325"/>
      <c r="B73" s="325"/>
      <c r="C73" s="325"/>
      <c r="D73" s="349"/>
    </row>
    <row r="74" spans="1:4" ht="21" customHeight="1">
      <c r="A74" s="349"/>
      <c r="B74" s="349"/>
      <c r="C74" s="349"/>
      <c r="D74" s="349"/>
    </row>
    <row r="75" spans="1:4" ht="21" customHeight="1">
      <c r="A75" s="349"/>
      <c r="B75" s="349"/>
      <c r="C75" s="349"/>
      <c r="D75" s="349"/>
    </row>
    <row r="76" spans="1:4" ht="21" customHeight="1">
      <c r="A76" s="349"/>
      <c r="B76" s="349"/>
      <c r="C76" s="349"/>
      <c r="D76" s="349"/>
    </row>
    <row r="77" spans="1:4" ht="21" customHeight="1">
      <c r="A77" s="319" t="s">
        <v>494</v>
      </c>
      <c r="B77" s="319"/>
      <c r="C77" s="319"/>
      <c r="D77" s="319"/>
    </row>
    <row r="78" spans="1:4" ht="21" customHeight="1">
      <c r="A78" s="348" t="s">
        <v>427</v>
      </c>
      <c r="B78" s="348"/>
      <c r="C78" s="348"/>
      <c r="D78" s="348"/>
    </row>
    <row r="79" spans="1:4" ht="21" customHeight="1">
      <c r="A79" s="348" t="s">
        <v>577</v>
      </c>
      <c r="B79" s="348"/>
      <c r="C79" s="348"/>
      <c r="D79" s="348"/>
    </row>
    <row r="80" spans="1:4" ht="21" customHeight="1">
      <c r="A80" s="325"/>
      <c r="B80" s="325"/>
      <c r="C80" s="325"/>
      <c r="D80" s="325"/>
    </row>
    <row r="81" spans="1:4" ht="21" customHeight="1">
      <c r="A81" s="350" t="s">
        <v>601</v>
      </c>
      <c r="B81" s="325"/>
      <c r="C81" s="325"/>
      <c r="D81" s="325"/>
    </row>
    <row r="82" spans="1:4" ht="21" customHeight="1">
      <c r="A82" s="350"/>
      <c r="B82" s="325"/>
      <c r="C82" s="325"/>
      <c r="D82" s="325" t="s">
        <v>60</v>
      </c>
    </row>
    <row r="83" spans="1:4" ht="21" customHeight="1">
      <c r="A83" s="350" t="s">
        <v>565</v>
      </c>
      <c r="B83" s="325"/>
      <c r="C83" s="325"/>
      <c r="D83" s="351">
        <v>14763.07</v>
      </c>
    </row>
    <row r="84" spans="1:4" ht="21" customHeight="1">
      <c r="A84" s="350" t="s">
        <v>326</v>
      </c>
      <c r="B84" s="325"/>
      <c r="C84" s="325"/>
      <c r="D84" s="351">
        <v>3863.55</v>
      </c>
    </row>
    <row r="85" spans="1:4" ht="21" customHeight="1">
      <c r="A85" s="320" t="s">
        <v>14</v>
      </c>
      <c r="D85" s="353">
        <v>2259.38</v>
      </c>
    </row>
    <row r="86" spans="1:4" ht="21" customHeight="1">
      <c r="A86" s="320" t="s">
        <v>566</v>
      </c>
      <c r="D86" s="353">
        <v>392025</v>
      </c>
    </row>
    <row r="87" spans="1:4" ht="21" customHeight="1">
      <c r="A87" s="320" t="s">
        <v>567</v>
      </c>
      <c r="D87" s="353">
        <v>41982</v>
      </c>
    </row>
    <row r="88" spans="1:4" ht="21" customHeight="1">
      <c r="A88" s="320" t="s">
        <v>568</v>
      </c>
      <c r="D88" s="353">
        <v>768752.83</v>
      </c>
    </row>
    <row r="89" spans="1:4" ht="21" customHeight="1">
      <c r="A89" s="320" t="s">
        <v>569</v>
      </c>
      <c r="D89" s="353">
        <v>54400</v>
      </c>
    </row>
    <row r="90" spans="1:4" ht="21" customHeight="1">
      <c r="A90" s="320" t="s">
        <v>531</v>
      </c>
      <c r="D90" s="353">
        <v>0</v>
      </c>
    </row>
    <row r="91" spans="1:4" ht="21" customHeight="1">
      <c r="A91" s="320" t="s">
        <v>570</v>
      </c>
      <c r="D91" s="353">
        <v>121900</v>
      </c>
    </row>
    <row r="92" spans="1:4" ht="21" customHeight="1">
      <c r="A92" s="320" t="s">
        <v>571</v>
      </c>
      <c r="D92" s="353">
        <v>37000</v>
      </c>
    </row>
    <row r="93" spans="1:4" ht="21" customHeight="1">
      <c r="A93" s="320" t="s">
        <v>572</v>
      </c>
      <c r="D93" s="353">
        <v>1</v>
      </c>
    </row>
    <row r="94" spans="1:4" ht="21" customHeight="1">
      <c r="A94" s="320" t="s">
        <v>573</v>
      </c>
      <c r="D94" s="353">
        <v>128274</v>
      </c>
    </row>
    <row r="95" spans="1:4" ht="21" customHeight="1">
      <c r="A95" s="320" t="s">
        <v>574</v>
      </c>
      <c r="D95" s="353">
        <v>6419</v>
      </c>
    </row>
    <row r="96" spans="1:4" ht="21" customHeight="1">
      <c r="A96" s="320" t="s">
        <v>575</v>
      </c>
      <c r="D96" s="353">
        <v>3</v>
      </c>
    </row>
    <row r="97" spans="1:7" ht="21" customHeight="1">
      <c r="A97" s="320" t="s">
        <v>576</v>
      </c>
      <c r="D97" s="353">
        <v>120000</v>
      </c>
    </row>
    <row r="98" spans="1:7" ht="21" customHeight="1">
      <c r="A98" s="320" t="s">
        <v>388</v>
      </c>
      <c r="D98" s="353">
        <v>395</v>
      </c>
    </row>
    <row r="99" spans="1:7" ht="21" customHeight="1">
      <c r="A99" s="342"/>
      <c r="D99" s="354"/>
      <c r="G99" s="355"/>
    </row>
    <row r="100" spans="1:7" ht="21" customHeight="1" thickBot="1">
      <c r="A100" s="342"/>
      <c r="C100" s="352" t="s">
        <v>15</v>
      </c>
      <c r="D100" s="356">
        <f>SUM(D83:D99)</f>
        <v>1692037.83</v>
      </c>
    </row>
    <row r="101" spans="1:7" ht="21" customHeight="1" thickTop="1">
      <c r="A101" s="357"/>
      <c r="D101" s="341"/>
    </row>
    <row r="102" spans="1:7" ht="21" customHeight="1">
      <c r="A102" s="357"/>
      <c r="D102" s="341"/>
    </row>
    <row r="103" spans="1:7" ht="21" customHeight="1">
      <c r="A103" s="357"/>
      <c r="D103" s="341"/>
    </row>
    <row r="104" spans="1:7" ht="21" customHeight="1">
      <c r="A104" s="357"/>
      <c r="D104" s="341"/>
    </row>
    <row r="105" spans="1:7" ht="21" customHeight="1">
      <c r="A105" s="357"/>
      <c r="D105" s="341"/>
    </row>
    <row r="106" spans="1:7" ht="21" customHeight="1">
      <c r="A106" s="357"/>
      <c r="D106" s="341"/>
    </row>
    <row r="107" spans="1:7" ht="21" customHeight="1">
      <c r="A107" s="325"/>
      <c r="D107" s="341"/>
    </row>
    <row r="108" spans="1:7" ht="21" customHeight="1">
      <c r="B108" s="320"/>
      <c r="C108" s="320"/>
      <c r="D108" s="320"/>
    </row>
    <row r="109" spans="1:7" ht="21" customHeight="1">
      <c r="B109" s="320"/>
      <c r="C109" s="320"/>
      <c r="D109" s="320"/>
    </row>
    <row r="110" spans="1:7" ht="21" customHeight="1">
      <c r="B110" s="320"/>
      <c r="C110" s="320"/>
      <c r="D110" s="320"/>
    </row>
    <row r="111" spans="1:7" ht="21" customHeight="1">
      <c r="B111" s="320"/>
      <c r="C111" s="320"/>
      <c r="D111" s="320"/>
    </row>
    <row r="112" spans="1:7" ht="21" customHeight="1">
      <c r="B112" s="320"/>
      <c r="C112" s="320"/>
      <c r="D112" s="320"/>
    </row>
    <row r="113" spans="2:4" ht="21" customHeight="1">
      <c r="B113" s="320"/>
      <c r="C113" s="320"/>
      <c r="D113" s="320"/>
    </row>
    <row r="114" spans="2:4" ht="21" customHeight="1">
      <c r="B114" s="320"/>
      <c r="C114" s="320"/>
      <c r="D114" s="320"/>
    </row>
    <row r="115" spans="2:4" ht="21" customHeight="1">
      <c r="B115" s="320"/>
      <c r="C115" s="320"/>
      <c r="D115" s="320"/>
    </row>
    <row r="116" spans="2:4" ht="21" customHeight="1">
      <c r="B116" s="320"/>
      <c r="C116" s="320"/>
      <c r="D116" s="320"/>
    </row>
    <row r="117" spans="2:4" ht="21" customHeight="1">
      <c r="B117" s="320"/>
      <c r="C117" s="320"/>
      <c r="D117" s="320"/>
    </row>
    <row r="118" spans="2:4" ht="21" customHeight="1">
      <c r="B118" s="320"/>
      <c r="C118" s="320"/>
      <c r="D118" s="320"/>
    </row>
    <row r="119" spans="2:4" ht="21" customHeight="1">
      <c r="B119" s="320"/>
      <c r="C119" s="320"/>
      <c r="D119" s="320"/>
    </row>
    <row r="120" spans="2:4" ht="21" customHeight="1">
      <c r="B120" s="320"/>
      <c r="C120" s="320"/>
      <c r="D120" s="320"/>
    </row>
    <row r="121" spans="2:4" ht="21" customHeight="1">
      <c r="B121" s="320"/>
      <c r="C121" s="320"/>
      <c r="D121" s="320"/>
    </row>
    <row r="122" spans="2:4" ht="21" customHeight="1">
      <c r="B122" s="320"/>
      <c r="C122" s="320"/>
      <c r="D122" s="320"/>
    </row>
    <row r="123" spans="2:4" ht="21" customHeight="1">
      <c r="B123" s="320"/>
      <c r="C123" s="320"/>
      <c r="D123" s="320"/>
    </row>
    <row r="124" spans="2:4" ht="21" customHeight="1">
      <c r="B124" s="320"/>
      <c r="C124" s="320"/>
      <c r="D124" s="320"/>
    </row>
    <row r="125" spans="2:4" ht="21" customHeight="1">
      <c r="B125" s="320"/>
      <c r="C125" s="320"/>
      <c r="D125" s="320"/>
    </row>
    <row r="126" spans="2:4" ht="21" customHeight="1">
      <c r="B126" s="320"/>
      <c r="C126" s="320"/>
      <c r="D126" s="320"/>
    </row>
    <row r="127" spans="2:4" ht="21" customHeight="1">
      <c r="B127" s="320"/>
      <c r="C127" s="320"/>
      <c r="D127" s="320"/>
    </row>
    <row r="128" spans="2:4" ht="21" customHeight="1">
      <c r="B128" s="320"/>
      <c r="C128" s="320"/>
      <c r="D128" s="320"/>
    </row>
    <row r="129" spans="2:4" ht="21" customHeight="1">
      <c r="B129" s="320"/>
      <c r="C129" s="320"/>
      <c r="D129" s="320"/>
    </row>
    <row r="130" spans="2:4" ht="21" customHeight="1">
      <c r="B130" s="320"/>
      <c r="C130" s="320"/>
      <c r="D130" s="320"/>
    </row>
    <row r="131" spans="2:4" ht="21" customHeight="1">
      <c r="B131" s="320"/>
      <c r="C131" s="320"/>
      <c r="D131" s="320"/>
    </row>
    <row r="132" spans="2:4" ht="21" customHeight="1">
      <c r="B132" s="320"/>
      <c r="C132" s="320"/>
      <c r="D132" s="320"/>
    </row>
    <row r="133" spans="2:4" ht="21" customHeight="1">
      <c r="B133" s="320"/>
      <c r="C133" s="320"/>
      <c r="D133" s="320"/>
    </row>
    <row r="134" spans="2:4" ht="21" customHeight="1">
      <c r="B134" s="320"/>
      <c r="C134" s="320"/>
      <c r="D134" s="320"/>
    </row>
    <row r="135" spans="2:4" ht="21" customHeight="1">
      <c r="B135" s="320"/>
      <c r="C135" s="320"/>
      <c r="D135" s="320"/>
    </row>
    <row r="136" spans="2:4" ht="21" customHeight="1">
      <c r="B136" s="320"/>
      <c r="C136" s="320"/>
      <c r="D136" s="320"/>
    </row>
    <row r="137" spans="2:4" ht="21" customHeight="1">
      <c r="B137" s="320"/>
      <c r="C137" s="320"/>
      <c r="D137" s="320"/>
    </row>
    <row r="138" spans="2:4" ht="21" customHeight="1">
      <c r="B138" s="320"/>
      <c r="C138" s="320"/>
      <c r="D138" s="320"/>
    </row>
    <row r="139" spans="2:4" ht="21" customHeight="1">
      <c r="B139" s="320"/>
      <c r="C139" s="320"/>
      <c r="D139" s="320"/>
    </row>
    <row r="140" spans="2:4" ht="21" customHeight="1">
      <c r="B140" s="320"/>
      <c r="C140" s="320"/>
      <c r="D140" s="320"/>
    </row>
    <row r="141" spans="2:4" ht="21" customHeight="1">
      <c r="B141" s="320"/>
      <c r="C141" s="320"/>
      <c r="D141" s="320"/>
    </row>
    <row r="142" spans="2:4" ht="21" customHeight="1">
      <c r="B142" s="320"/>
      <c r="C142" s="320"/>
      <c r="D142" s="320"/>
    </row>
    <row r="143" spans="2:4" ht="21" customHeight="1">
      <c r="B143" s="320"/>
      <c r="C143" s="320"/>
      <c r="D143" s="320"/>
    </row>
    <row r="144" spans="2:4" ht="21" customHeight="1">
      <c r="B144" s="320"/>
      <c r="C144" s="320"/>
      <c r="D144" s="320"/>
    </row>
    <row r="145" spans="2:4" ht="21" customHeight="1">
      <c r="B145" s="320"/>
      <c r="C145" s="320"/>
      <c r="D145" s="320"/>
    </row>
    <row r="146" spans="2:4" ht="21" customHeight="1">
      <c r="B146" s="320"/>
      <c r="C146" s="320"/>
      <c r="D146" s="320"/>
    </row>
    <row r="147" spans="2:4" ht="21" customHeight="1">
      <c r="B147" s="320"/>
      <c r="C147" s="320"/>
      <c r="D147" s="320"/>
    </row>
    <row r="148" spans="2:4" ht="21" customHeight="1">
      <c r="B148" s="320"/>
      <c r="C148" s="320"/>
      <c r="D148" s="320"/>
    </row>
    <row r="149" spans="2:4" ht="21" customHeight="1">
      <c r="B149" s="320"/>
      <c r="C149" s="320"/>
      <c r="D149" s="320"/>
    </row>
    <row r="150" spans="2:4" ht="21" customHeight="1">
      <c r="B150" s="320"/>
      <c r="C150" s="320"/>
      <c r="D150" s="320"/>
    </row>
    <row r="151" spans="2:4" ht="21" customHeight="1">
      <c r="B151" s="320"/>
      <c r="C151" s="320"/>
      <c r="D151" s="320"/>
    </row>
    <row r="152" spans="2:4" ht="21" customHeight="1">
      <c r="B152" s="320"/>
      <c r="C152" s="320"/>
      <c r="D152" s="320"/>
    </row>
    <row r="153" spans="2:4" ht="21" customHeight="1">
      <c r="B153" s="320"/>
      <c r="C153" s="320"/>
      <c r="D153" s="320"/>
    </row>
    <row r="154" spans="2:4" ht="21" customHeight="1">
      <c r="B154" s="320"/>
      <c r="C154" s="320"/>
      <c r="D154" s="320"/>
    </row>
    <row r="155" spans="2:4" ht="21" customHeight="1">
      <c r="B155" s="320"/>
      <c r="C155" s="320"/>
      <c r="D155" s="320"/>
    </row>
    <row r="156" spans="2:4" ht="21" customHeight="1">
      <c r="B156" s="320"/>
      <c r="C156" s="320"/>
      <c r="D156" s="320"/>
    </row>
    <row r="157" spans="2:4" ht="21" customHeight="1">
      <c r="B157" s="320"/>
      <c r="C157" s="320"/>
      <c r="D157" s="320"/>
    </row>
    <row r="158" spans="2:4" ht="21" customHeight="1">
      <c r="B158" s="320"/>
      <c r="C158" s="320"/>
      <c r="D158" s="320"/>
    </row>
    <row r="159" spans="2:4" ht="21" customHeight="1">
      <c r="B159" s="320"/>
      <c r="C159" s="320"/>
      <c r="D159" s="320"/>
    </row>
    <row r="160" spans="2:4" ht="21" customHeight="1">
      <c r="B160" s="320"/>
      <c r="C160" s="320"/>
      <c r="D160" s="320"/>
    </row>
    <row r="161" spans="2:4" ht="21" customHeight="1">
      <c r="B161" s="320"/>
      <c r="C161" s="320"/>
      <c r="D161" s="320"/>
    </row>
    <row r="162" spans="2:4" ht="21" customHeight="1">
      <c r="B162" s="320"/>
      <c r="C162" s="320"/>
      <c r="D162" s="320"/>
    </row>
    <row r="163" spans="2:4" ht="21" customHeight="1">
      <c r="B163" s="320"/>
      <c r="C163" s="320"/>
      <c r="D163" s="320"/>
    </row>
    <row r="164" spans="2:4" ht="21" customHeight="1">
      <c r="B164" s="320"/>
      <c r="C164" s="320"/>
      <c r="D164" s="320"/>
    </row>
    <row r="165" spans="2:4" ht="21" customHeight="1">
      <c r="B165" s="320"/>
      <c r="C165" s="320"/>
      <c r="D165" s="320"/>
    </row>
    <row r="166" spans="2:4" ht="21" customHeight="1">
      <c r="B166" s="320"/>
      <c r="C166" s="320"/>
      <c r="D166" s="320"/>
    </row>
    <row r="167" spans="2:4" ht="21" customHeight="1">
      <c r="B167" s="320"/>
      <c r="C167" s="320"/>
      <c r="D167" s="320"/>
    </row>
    <row r="168" spans="2:4" ht="21" customHeight="1">
      <c r="B168" s="320"/>
      <c r="C168" s="320"/>
      <c r="D168" s="320"/>
    </row>
    <row r="169" spans="2:4" ht="21" customHeight="1">
      <c r="B169" s="320"/>
      <c r="C169" s="320"/>
      <c r="D169" s="320"/>
    </row>
    <row r="170" spans="2:4" ht="21" customHeight="1">
      <c r="B170" s="320"/>
      <c r="C170" s="320"/>
      <c r="D170" s="320"/>
    </row>
    <row r="171" spans="2:4" ht="21" customHeight="1">
      <c r="B171" s="320"/>
      <c r="C171" s="320"/>
      <c r="D171" s="320"/>
    </row>
    <row r="172" spans="2:4" ht="21" customHeight="1">
      <c r="B172" s="320"/>
      <c r="C172" s="320"/>
      <c r="D172" s="320"/>
    </row>
    <row r="173" spans="2:4" ht="21" customHeight="1">
      <c r="B173" s="320"/>
      <c r="C173" s="320"/>
      <c r="D173" s="320"/>
    </row>
    <row r="174" spans="2:4" ht="21" customHeight="1">
      <c r="B174" s="320"/>
      <c r="C174" s="320"/>
      <c r="D174" s="320"/>
    </row>
    <row r="175" spans="2:4" ht="21" customHeight="1">
      <c r="B175" s="320"/>
      <c r="C175" s="320"/>
      <c r="D175" s="320"/>
    </row>
    <row r="176" spans="2:4" ht="21" customHeight="1">
      <c r="B176" s="320"/>
      <c r="C176" s="320"/>
      <c r="D176" s="320"/>
    </row>
    <row r="177" spans="2:4" ht="21" customHeight="1">
      <c r="B177" s="320"/>
      <c r="C177" s="320"/>
      <c r="D177" s="320"/>
    </row>
    <row r="178" spans="2:4" ht="21" customHeight="1">
      <c r="B178" s="320"/>
      <c r="C178" s="320"/>
      <c r="D178" s="320"/>
    </row>
    <row r="179" spans="2:4" ht="21" customHeight="1">
      <c r="B179" s="320"/>
      <c r="C179" s="320"/>
      <c r="D179" s="320"/>
    </row>
    <row r="180" spans="2:4" ht="21" customHeight="1">
      <c r="B180" s="320"/>
      <c r="C180" s="320"/>
      <c r="D180" s="320"/>
    </row>
    <row r="181" spans="2:4" ht="21" customHeight="1">
      <c r="B181" s="320"/>
      <c r="C181" s="320"/>
      <c r="D181" s="320"/>
    </row>
    <row r="182" spans="2:4" ht="21" customHeight="1">
      <c r="B182" s="320"/>
      <c r="C182" s="320"/>
      <c r="D182" s="320"/>
    </row>
    <row r="183" spans="2:4" ht="21" customHeight="1">
      <c r="B183" s="320"/>
      <c r="C183" s="320"/>
      <c r="D183" s="320"/>
    </row>
    <row r="184" spans="2:4" ht="21" customHeight="1">
      <c r="B184" s="320"/>
      <c r="C184" s="320"/>
      <c r="D184" s="320"/>
    </row>
    <row r="185" spans="2:4" ht="21" customHeight="1">
      <c r="B185" s="320"/>
      <c r="C185" s="320"/>
      <c r="D185" s="320"/>
    </row>
    <row r="186" spans="2:4" ht="21" customHeight="1">
      <c r="B186" s="320"/>
      <c r="C186" s="320"/>
      <c r="D186" s="320"/>
    </row>
    <row r="187" spans="2:4" ht="21" customHeight="1">
      <c r="B187" s="320"/>
      <c r="C187" s="320"/>
      <c r="D187" s="320"/>
    </row>
    <row r="188" spans="2:4" ht="21" customHeight="1">
      <c r="B188" s="320"/>
      <c r="C188" s="320"/>
      <c r="D188" s="320"/>
    </row>
    <row r="189" spans="2:4" ht="21" customHeight="1">
      <c r="B189" s="320"/>
      <c r="C189" s="320"/>
      <c r="D189" s="320"/>
    </row>
    <row r="190" spans="2:4" ht="21" customHeight="1">
      <c r="B190" s="320"/>
      <c r="C190" s="320"/>
      <c r="D190" s="320"/>
    </row>
    <row r="191" spans="2:4" ht="21" customHeight="1">
      <c r="B191" s="320"/>
      <c r="C191" s="320"/>
      <c r="D191" s="320"/>
    </row>
    <row r="192" spans="2:4" ht="21" customHeight="1">
      <c r="B192" s="320"/>
      <c r="C192" s="320"/>
      <c r="D192" s="320"/>
    </row>
    <row r="193" spans="2:4" ht="21" customHeight="1">
      <c r="B193" s="320"/>
      <c r="C193" s="320"/>
      <c r="D193" s="320"/>
    </row>
    <row r="194" spans="2:4" ht="21" customHeight="1">
      <c r="B194" s="320"/>
      <c r="C194" s="320"/>
      <c r="D194" s="320"/>
    </row>
    <row r="195" spans="2:4" ht="21" customHeight="1">
      <c r="B195" s="320"/>
      <c r="C195" s="320"/>
      <c r="D195" s="320"/>
    </row>
    <row r="196" spans="2:4" ht="21" customHeight="1">
      <c r="B196" s="320"/>
      <c r="C196" s="320"/>
      <c r="D196" s="320"/>
    </row>
    <row r="197" spans="2:4" ht="21" customHeight="1">
      <c r="B197" s="320"/>
      <c r="C197" s="320"/>
      <c r="D197" s="320"/>
    </row>
    <row r="198" spans="2:4" ht="21" customHeight="1">
      <c r="B198" s="320"/>
      <c r="C198" s="320"/>
      <c r="D198" s="320"/>
    </row>
    <row r="199" spans="2:4" ht="21" customHeight="1">
      <c r="B199" s="320"/>
      <c r="C199" s="320"/>
      <c r="D199" s="320"/>
    </row>
    <row r="200" spans="2:4" ht="21" customHeight="1">
      <c r="B200" s="320"/>
      <c r="C200" s="320"/>
      <c r="D200" s="320"/>
    </row>
    <row r="201" spans="2:4" ht="21" customHeight="1">
      <c r="B201" s="320"/>
      <c r="C201" s="320"/>
      <c r="D201" s="320"/>
    </row>
    <row r="202" spans="2:4" ht="21" customHeight="1">
      <c r="B202" s="320"/>
      <c r="C202" s="320"/>
      <c r="D202" s="320"/>
    </row>
    <row r="203" spans="2:4" ht="21" customHeight="1">
      <c r="B203" s="320"/>
      <c r="C203" s="320"/>
      <c r="D203" s="320"/>
    </row>
    <row r="204" spans="2:4" ht="21" customHeight="1">
      <c r="B204" s="320"/>
      <c r="C204" s="320"/>
      <c r="D204" s="320"/>
    </row>
    <row r="205" spans="2:4" ht="21" customHeight="1">
      <c r="B205" s="320"/>
      <c r="C205" s="320"/>
      <c r="D205" s="320"/>
    </row>
    <row r="206" spans="2:4" ht="21" customHeight="1">
      <c r="B206" s="320"/>
      <c r="C206" s="320"/>
      <c r="D206" s="320"/>
    </row>
    <row r="207" spans="2:4" ht="21" customHeight="1">
      <c r="B207" s="320"/>
      <c r="C207" s="320"/>
      <c r="D207" s="320"/>
    </row>
    <row r="208" spans="2:4" ht="21" customHeight="1">
      <c r="B208" s="320"/>
      <c r="C208" s="320"/>
      <c r="D208" s="320"/>
    </row>
    <row r="209" spans="2:4" ht="21" customHeight="1">
      <c r="B209" s="320"/>
      <c r="C209" s="320"/>
      <c r="D209" s="320"/>
    </row>
    <row r="210" spans="2:4" ht="21" customHeight="1">
      <c r="B210" s="320"/>
      <c r="C210" s="320"/>
      <c r="D210" s="320"/>
    </row>
    <row r="211" spans="2:4" ht="21" customHeight="1">
      <c r="B211" s="320"/>
      <c r="C211" s="320"/>
      <c r="D211" s="320"/>
    </row>
    <row r="212" spans="2:4" ht="21" customHeight="1">
      <c r="B212" s="320"/>
      <c r="C212" s="320"/>
      <c r="D212" s="320"/>
    </row>
    <row r="213" spans="2:4" ht="21" customHeight="1">
      <c r="B213" s="320"/>
      <c r="C213" s="320"/>
      <c r="D213" s="320"/>
    </row>
    <row r="214" spans="2:4" ht="21" customHeight="1">
      <c r="B214" s="320"/>
      <c r="C214" s="320"/>
      <c r="D214" s="320"/>
    </row>
    <row r="215" spans="2:4" ht="21" customHeight="1">
      <c r="B215" s="320"/>
      <c r="C215" s="320"/>
      <c r="D215" s="320"/>
    </row>
    <row r="216" spans="2:4" ht="21" customHeight="1">
      <c r="B216" s="320"/>
      <c r="C216" s="320"/>
      <c r="D216" s="320"/>
    </row>
    <row r="217" spans="2:4" ht="21" customHeight="1">
      <c r="B217" s="320"/>
      <c r="C217" s="320"/>
      <c r="D217" s="320"/>
    </row>
    <row r="218" spans="2:4" ht="21" customHeight="1">
      <c r="B218" s="320"/>
      <c r="C218" s="320"/>
      <c r="D218" s="320"/>
    </row>
    <row r="219" spans="2:4" ht="21" customHeight="1">
      <c r="B219" s="320"/>
      <c r="C219" s="320"/>
      <c r="D219" s="320"/>
    </row>
    <row r="220" spans="2:4" ht="21" customHeight="1">
      <c r="B220" s="320"/>
      <c r="C220" s="320"/>
      <c r="D220" s="320"/>
    </row>
    <row r="221" spans="2:4" ht="21" customHeight="1">
      <c r="B221" s="320"/>
      <c r="C221" s="320"/>
      <c r="D221" s="320"/>
    </row>
    <row r="222" spans="2:4" ht="21" customHeight="1">
      <c r="B222" s="320"/>
      <c r="C222" s="320"/>
      <c r="D222" s="320"/>
    </row>
    <row r="223" spans="2:4" ht="21" customHeight="1">
      <c r="B223" s="320"/>
      <c r="C223" s="320"/>
      <c r="D223" s="320"/>
    </row>
    <row r="224" spans="2:4" ht="21" customHeight="1">
      <c r="B224" s="320"/>
      <c r="C224" s="320"/>
      <c r="D224" s="320"/>
    </row>
    <row r="225" spans="2:4" ht="21" customHeight="1">
      <c r="B225" s="320"/>
      <c r="C225" s="320"/>
      <c r="D225" s="320"/>
    </row>
    <row r="226" spans="2:4" ht="21" customHeight="1">
      <c r="B226" s="320"/>
      <c r="C226" s="320"/>
      <c r="D226" s="320"/>
    </row>
    <row r="227" spans="2:4" ht="21" customHeight="1">
      <c r="B227" s="320"/>
      <c r="C227" s="320"/>
      <c r="D227" s="320"/>
    </row>
    <row r="228" spans="2:4" ht="21" customHeight="1">
      <c r="B228" s="320"/>
      <c r="C228" s="320"/>
      <c r="D228" s="320"/>
    </row>
    <row r="229" spans="2:4" ht="21" customHeight="1">
      <c r="B229" s="320"/>
      <c r="C229" s="320"/>
      <c r="D229" s="320"/>
    </row>
    <row r="230" spans="2:4" ht="21" customHeight="1">
      <c r="B230" s="320"/>
      <c r="C230" s="320"/>
      <c r="D230" s="320"/>
    </row>
    <row r="231" spans="2:4" ht="21" customHeight="1">
      <c r="B231" s="320"/>
      <c r="C231" s="320"/>
      <c r="D231" s="320"/>
    </row>
    <row r="232" spans="2:4" ht="21" customHeight="1">
      <c r="B232" s="320"/>
      <c r="C232" s="320"/>
      <c r="D232" s="320"/>
    </row>
    <row r="233" spans="2:4" ht="21" customHeight="1">
      <c r="B233" s="320"/>
      <c r="C233" s="320"/>
      <c r="D233" s="320"/>
    </row>
    <row r="234" spans="2:4" ht="21" customHeight="1">
      <c r="B234" s="320"/>
      <c r="C234" s="320"/>
      <c r="D234" s="320"/>
    </row>
    <row r="235" spans="2:4" ht="21" customHeight="1">
      <c r="B235" s="320"/>
      <c r="C235" s="320"/>
      <c r="D235" s="320"/>
    </row>
    <row r="236" spans="2:4" ht="21" customHeight="1">
      <c r="B236" s="320"/>
      <c r="C236" s="320"/>
      <c r="D236" s="320"/>
    </row>
    <row r="237" spans="2:4" ht="21" customHeight="1">
      <c r="B237" s="320"/>
      <c r="C237" s="320"/>
      <c r="D237" s="320"/>
    </row>
    <row r="238" spans="2:4" ht="21" customHeight="1">
      <c r="B238" s="320"/>
      <c r="C238" s="320"/>
      <c r="D238" s="320"/>
    </row>
    <row r="239" spans="2:4" ht="21" customHeight="1">
      <c r="B239" s="320"/>
      <c r="C239" s="320"/>
      <c r="D239" s="320"/>
    </row>
    <row r="240" spans="2:4" ht="21" customHeight="1">
      <c r="B240" s="320"/>
      <c r="C240" s="320"/>
      <c r="D240" s="320"/>
    </row>
    <row r="241" spans="2:4" ht="21" customHeight="1">
      <c r="B241" s="320"/>
      <c r="C241" s="320"/>
      <c r="D241" s="320"/>
    </row>
    <row r="242" spans="2:4" ht="21" customHeight="1">
      <c r="B242" s="320"/>
      <c r="C242" s="320"/>
      <c r="D242" s="320"/>
    </row>
    <row r="243" spans="2:4" ht="21" customHeight="1">
      <c r="B243" s="320"/>
      <c r="C243" s="320"/>
      <c r="D243" s="320"/>
    </row>
    <row r="244" spans="2:4" ht="21" customHeight="1">
      <c r="B244" s="320"/>
      <c r="C244" s="320"/>
      <c r="D244" s="320"/>
    </row>
    <row r="245" spans="2:4" ht="21" customHeight="1">
      <c r="B245" s="320"/>
      <c r="C245" s="320"/>
      <c r="D245" s="320"/>
    </row>
    <row r="246" spans="2:4" ht="21" customHeight="1">
      <c r="B246" s="320"/>
      <c r="C246" s="320"/>
      <c r="D246" s="320"/>
    </row>
    <row r="247" spans="2:4" ht="21" customHeight="1">
      <c r="B247" s="320"/>
      <c r="C247" s="320"/>
      <c r="D247" s="320"/>
    </row>
    <row r="248" spans="2:4" ht="21" customHeight="1">
      <c r="B248" s="320"/>
      <c r="C248" s="320"/>
      <c r="D248" s="320"/>
    </row>
    <row r="249" spans="2:4" ht="21" customHeight="1">
      <c r="B249" s="320"/>
      <c r="C249" s="320"/>
      <c r="D249" s="320"/>
    </row>
    <row r="250" spans="2:4" ht="21" customHeight="1">
      <c r="B250" s="320"/>
      <c r="C250" s="320"/>
      <c r="D250" s="320"/>
    </row>
    <row r="251" spans="2:4" ht="21" customHeight="1">
      <c r="B251" s="320"/>
      <c r="C251" s="320"/>
      <c r="D251" s="320"/>
    </row>
    <row r="252" spans="2:4" ht="21" customHeight="1">
      <c r="B252" s="320"/>
      <c r="C252" s="320"/>
      <c r="D252" s="320"/>
    </row>
    <row r="253" spans="2:4" ht="21" customHeight="1">
      <c r="B253" s="320"/>
      <c r="C253" s="320"/>
      <c r="D253" s="320"/>
    </row>
    <row r="254" spans="2:4" ht="21" customHeight="1">
      <c r="B254" s="320"/>
      <c r="C254" s="320"/>
      <c r="D254" s="320"/>
    </row>
    <row r="255" spans="2:4" ht="21" customHeight="1">
      <c r="B255" s="320"/>
      <c r="C255" s="320"/>
      <c r="D255" s="320"/>
    </row>
    <row r="256" spans="2:4" ht="21" customHeight="1">
      <c r="B256" s="320"/>
      <c r="C256" s="320"/>
      <c r="D256" s="320"/>
    </row>
    <row r="257" spans="2:4" ht="21" customHeight="1">
      <c r="B257" s="320"/>
      <c r="C257" s="320"/>
      <c r="D257" s="320"/>
    </row>
    <row r="258" spans="2:4" ht="21" customHeight="1">
      <c r="B258" s="320"/>
      <c r="C258" s="320"/>
      <c r="D258" s="320"/>
    </row>
    <row r="259" spans="2:4" ht="21" customHeight="1">
      <c r="B259" s="320"/>
      <c r="C259" s="320"/>
      <c r="D259" s="320"/>
    </row>
    <row r="260" spans="2:4" ht="21" customHeight="1">
      <c r="B260" s="320"/>
      <c r="C260" s="320"/>
      <c r="D260" s="320"/>
    </row>
    <row r="261" spans="2:4" ht="21" customHeight="1">
      <c r="B261" s="320"/>
      <c r="C261" s="320"/>
      <c r="D261" s="320"/>
    </row>
    <row r="262" spans="2:4" ht="21" customHeight="1">
      <c r="B262" s="320"/>
      <c r="C262" s="320"/>
      <c r="D262" s="320"/>
    </row>
    <row r="263" spans="2:4" ht="21" customHeight="1">
      <c r="B263" s="320"/>
      <c r="C263" s="320"/>
      <c r="D263" s="320"/>
    </row>
    <row r="264" spans="2:4" ht="21" customHeight="1">
      <c r="B264" s="320"/>
      <c r="C264" s="320"/>
      <c r="D264" s="320"/>
    </row>
    <row r="265" spans="2:4" ht="21" customHeight="1">
      <c r="B265" s="320"/>
      <c r="C265" s="320"/>
      <c r="D265" s="320"/>
    </row>
    <row r="266" spans="2:4" ht="21" customHeight="1">
      <c r="B266" s="320"/>
      <c r="C266" s="320"/>
      <c r="D266" s="320"/>
    </row>
    <row r="267" spans="2:4" ht="21" customHeight="1">
      <c r="B267" s="320"/>
      <c r="C267" s="320"/>
      <c r="D267" s="320"/>
    </row>
    <row r="268" spans="2:4" ht="21" customHeight="1">
      <c r="B268" s="320"/>
      <c r="C268" s="320"/>
      <c r="D268" s="320"/>
    </row>
    <row r="269" spans="2:4" ht="21" customHeight="1">
      <c r="B269" s="320"/>
      <c r="C269" s="320"/>
      <c r="D269" s="320"/>
    </row>
    <row r="270" spans="2:4" ht="21" customHeight="1">
      <c r="B270" s="320"/>
      <c r="C270" s="320"/>
      <c r="D270" s="320"/>
    </row>
    <row r="271" spans="2:4" ht="21" customHeight="1">
      <c r="B271" s="320"/>
      <c r="C271" s="320"/>
      <c r="D271" s="320"/>
    </row>
    <row r="272" spans="2:4" ht="21" customHeight="1">
      <c r="B272" s="320"/>
      <c r="C272" s="320"/>
      <c r="D272" s="320"/>
    </row>
    <row r="273" spans="2:4" ht="21" customHeight="1">
      <c r="B273" s="320"/>
      <c r="C273" s="320"/>
      <c r="D273" s="320"/>
    </row>
    <row r="274" spans="2:4" ht="21" customHeight="1">
      <c r="B274" s="320"/>
      <c r="C274" s="320"/>
      <c r="D274" s="320"/>
    </row>
    <row r="275" spans="2:4" ht="21" customHeight="1">
      <c r="B275" s="320"/>
      <c r="C275" s="320"/>
      <c r="D275" s="320"/>
    </row>
    <row r="276" spans="2:4" ht="21" customHeight="1">
      <c r="B276" s="320"/>
      <c r="C276" s="320"/>
      <c r="D276" s="320"/>
    </row>
    <row r="277" spans="2:4" ht="21" customHeight="1">
      <c r="B277" s="320"/>
      <c r="C277" s="320"/>
      <c r="D277" s="320"/>
    </row>
    <row r="278" spans="2:4" ht="21" customHeight="1">
      <c r="B278" s="320"/>
      <c r="C278" s="320"/>
      <c r="D278" s="320"/>
    </row>
    <row r="279" spans="2:4" ht="21" customHeight="1">
      <c r="B279" s="320"/>
      <c r="C279" s="320"/>
      <c r="D279" s="320"/>
    </row>
    <row r="280" spans="2:4" ht="21" customHeight="1">
      <c r="B280" s="320"/>
      <c r="C280" s="320"/>
      <c r="D280" s="320"/>
    </row>
    <row r="281" spans="2:4" ht="21" customHeight="1">
      <c r="B281" s="320"/>
      <c r="C281" s="320"/>
      <c r="D281" s="320"/>
    </row>
    <row r="282" spans="2:4" ht="21" customHeight="1">
      <c r="B282" s="320"/>
      <c r="C282" s="320"/>
      <c r="D282" s="320"/>
    </row>
    <row r="283" spans="2:4" ht="21" customHeight="1">
      <c r="B283" s="320"/>
      <c r="C283" s="320"/>
      <c r="D283" s="320"/>
    </row>
    <row r="284" spans="2:4" ht="21" customHeight="1">
      <c r="B284" s="320"/>
      <c r="C284" s="320"/>
      <c r="D284" s="320"/>
    </row>
    <row r="285" spans="2:4" ht="21" customHeight="1">
      <c r="B285" s="320"/>
      <c r="C285" s="320"/>
      <c r="D285" s="320"/>
    </row>
    <row r="286" spans="2:4" ht="21" customHeight="1">
      <c r="B286" s="320"/>
      <c r="C286" s="320"/>
      <c r="D286" s="320"/>
    </row>
    <row r="287" spans="2:4" ht="21" customHeight="1">
      <c r="B287" s="320"/>
      <c r="C287" s="320"/>
      <c r="D287" s="320"/>
    </row>
    <row r="288" spans="2:4" ht="21" customHeight="1">
      <c r="B288" s="320"/>
      <c r="C288" s="320"/>
      <c r="D288" s="320"/>
    </row>
    <row r="289" spans="2:4" ht="21" customHeight="1">
      <c r="B289" s="320"/>
      <c r="C289" s="320"/>
      <c r="D289" s="320"/>
    </row>
    <row r="290" spans="2:4" ht="21" customHeight="1">
      <c r="B290" s="320"/>
      <c r="C290" s="320"/>
      <c r="D290" s="320"/>
    </row>
    <row r="291" spans="2:4" ht="21" customHeight="1">
      <c r="B291" s="320"/>
      <c r="C291" s="320"/>
      <c r="D291" s="320"/>
    </row>
    <row r="292" spans="2:4" ht="21" customHeight="1">
      <c r="B292" s="320"/>
      <c r="C292" s="320"/>
      <c r="D292" s="320"/>
    </row>
    <row r="293" spans="2:4" ht="21" customHeight="1">
      <c r="B293" s="320"/>
      <c r="C293" s="320"/>
      <c r="D293" s="320"/>
    </row>
    <row r="294" spans="2:4" ht="21" customHeight="1">
      <c r="B294" s="320"/>
      <c r="C294" s="320"/>
      <c r="D294" s="320"/>
    </row>
    <row r="295" spans="2:4" ht="21" customHeight="1">
      <c r="B295" s="320"/>
      <c r="C295" s="320"/>
      <c r="D295" s="320"/>
    </row>
    <row r="296" spans="2:4" ht="21" customHeight="1">
      <c r="B296" s="320"/>
      <c r="C296" s="320"/>
      <c r="D296" s="320"/>
    </row>
    <row r="297" spans="2:4" ht="21" customHeight="1">
      <c r="B297" s="320"/>
      <c r="C297" s="320"/>
      <c r="D297" s="320"/>
    </row>
    <row r="298" spans="2:4" ht="21" customHeight="1">
      <c r="B298" s="320"/>
      <c r="C298" s="320"/>
      <c r="D298" s="320"/>
    </row>
    <row r="299" spans="2:4" ht="21" customHeight="1">
      <c r="B299" s="320"/>
      <c r="C299" s="320"/>
      <c r="D299" s="320"/>
    </row>
    <row r="300" spans="2:4" ht="21" customHeight="1">
      <c r="B300" s="320"/>
      <c r="C300" s="320"/>
      <c r="D300" s="320"/>
    </row>
    <row r="301" spans="2:4" ht="21" customHeight="1">
      <c r="B301" s="320"/>
      <c r="C301" s="320"/>
      <c r="D301" s="320"/>
    </row>
    <row r="302" spans="2:4" ht="21" customHeight="1">
      <c r="B302" s="320"/>
      <c r="C302" s="320"/>
      <c r="D302" s="320"/>
    </row>
    <row r="303" spans="2:4" ht="21" customHeight="1">
      <c r="B303" s="320"/>
      <c r="C303" s="320"/>
      <c r="D303" s="320"/>
    </row>
    <row r="304" spans="2:4" ht="21" customHeight="1">
      <c r="B304" s="320"/>
      <c r="C304" s="320"/>
      <c r="D304" s="320"/>
    </row>
    <row r="305" spans="2:4" ht="21" customHeight="1">
      <c r="B305" s="320"/>
      <c r="C305" s="320"/>
      <c r="D305" s="320"/>
    </row>
    <row r="306" spans="2:4" ht="21" customHeight="1">
      <c r="B306" s="320"/>
      <c r="C306" s="320"/>
      <c r="D306" s="320"/>
    </row>
    <row r="307" spans="2:4" ht="21" customHeight="1">
      <c r="B307" s="320"/>
      <c r="C307" s="320"/>
      <c r="D307" s="320"/>
    </row>
    <row r="308" spans="2:4" ht="21" customHeight="1">
      <c r="B308" s="320"/>
      <c r="C308" s="320"/>
      <c r="D308" s="320"/>
    </row>
    <row r="309" spans="2:4" ht="21" customHeight="1">
      <c r="B309" s="320"/>
      <c r="C309" s="320"/>
      <c r="D309" s="320"/>
    </row>
    <row r="310" spans="2:4" ht="21" customHeight="1">
      <c r="B310" s="320"/>
      <c r="C310" s="320"/>
      <c r="D310" s="320"/>
    </row>
    <row r="311" spans="2:4" ht="21" customHeight="1">
      <c r="B311" s="320"/>
      <c r="C311" s="320"/>
      <c r="D311" s="320"/>
    </row>
    <row r="312" spans="2:4" ht="21" customHeight="1">
      <c r="B312" s="320"/>
      <c r="C312" s="320"/>
      <c r="D312" s="320"/>
    </row>
    <row r="313" spans="2:4" ht="21" customHeight="1">
      <c r="B313" s="320"/>
      <c r="C313" s="320"/>
      <c r="D313" s="320"/>
    </row>
    <row r="314" spans="2:4" ht="21" customHeight="1">
      <c r="B314" s="320"/>
      <c r="C314" s="320"/>
      <c r="D314" s="320"/>
    </row>
    <row r="315" spans="2:4" ht="21" customHeight="1">
      <c r="B315" s="320"/>
      <c r="C315" s="320"/>
      <c r="D315" s="320"/>
    </row>
    <row r="316" spans="2:4" ht="21" customHeight="1">
      <c r="B316" s="320"/>
      <c r="C316" s="320"/>
      <c r="D316" s="320"/>
    </row>
    <row r="317" spans="2:4" ht="21" customHeight="1">
      <c r="B317" s="320"/>
      <c r="C317" s="320"/>
      <c r="D317" s="320"/>
    </row>
    <row r="318" spans="2:4" ht="21" customHeight="1">
      <c r="B318" s="320"/>
      <c r="C318" s="320"/>
      <c r="D318" s="320"/>
    </row>
    <row r="319" spans="2:4" ht="21" customHeight="1">
      <c r="B319" s="320"/>
      <c r="C319" s="320"/>
      <c r="D319" s="320"/>
    </row>
    <row r="320" spans="2:4" ht="21" customHeight="1">
      <c r="B320" s="320"/>
      <c r="C320" s="320"/>
      <c r="D320" s="320"/>
    </row>
    <row r="321" spans="2:4" ht="21" customHeight="1">
      <c r="B321" s="320"/>
      <c r="C321" s="320"/>
      <c r="D321" s="320"/>
    </row>
    <row r="322" spans="2:4" ht="21" customHeight="1">
      <c r="B322" s="320"/>
      <c r="C322" s="320"/>
      <c r="D322" s="320"/>
    </row>
    <row r="323" spans="2:4" ht="21" customHeight="1">
      <c r="B323" s="320"/>
      <c r="C323" s="320"/>
      <c r="D323" s="320"/>
    </row>
    <row r="324" spans="2:4" ht="21" customHeight="1">
      <c r="B324" s="320"/>
      <c r="C324" s="320"/>
      <c r="D324" s="320"/>
    </row>
    <row r="325" spans="2:4" ht="21" customHeight="1">
      <c r="B325" s="320"/>
      <c r="C325" s="320"/>
      <c r="D325" s="320"/>
    </row>
    <row r="326" spans="2:4" ht="21" customHeight="1">
      <c r="B326" s="320"/>
      <c r="C326" s="320"/>
      <c r="D326" s="320"/>
    </row>
    <row r="327" spans="2:4" ht="21" customHeight="1">
      <c r="B327" s="320"/>
      <c r="C327" s="320"/>
      <c r="D327" s="320"/>
    </row>
    <row r="328" spans="2:4" ht="21" customHeight="1">
      <c r="B328" s="320"/>
      <c r="C328" s="320"/>
      <c r="D328" s="320"/>
    </row>
    <row r="329" spans="2:4" ht="21" customHeight="1">
      <c r="B329" s="320"/>
      <c r="C329" s="320"/>
      <c r="D329" s="320"/>
    </row>
    <row r="330" spans="2:4" ht="21" customHeight="1">
      <c r="B330" s="320"/>
      <c r="C330" s="320"/>
      <c r="D330" s="320"/>
    </row>
    <row r="331" spans="2:4" ht="21" customHeight="1">
      <c r="B331" s="320"/>
      <c r="C331" s="320"/>
      <c r="D331" s="320"/>
    </row>
    <row r="332" spans="2:4" ht="21" customHeight="1">
      <c r="B332" s="320"/>
      <c r="C332" s="320"/>
      <c r="D332" s="320"/>
    </row>
    <row r="333" spans="2:4" ht="21" customHeight="1">
      <c r="B333" s="320"/>
      <c r="C333" s="320"/>
      <c r="D333" s="320"/>
    </row>
    <row r="334" spans="2:4" ht="21" customHeight="1">
      <c r="B334" s="320"/>
      <c r="C334" s="320"/>
      <c r="D334" s="320"/>
    </row>
    <row r="335" spans="2:4" ht="21" customHeight="1">
      <c r="B335" s="320"/>
      <c r="C335" s="320"/>
      <c r="D335" s="320"/>
    </row>
    <row r="336" spans="2:4" ht="21" customHeight="1">
      <c r="B336" s="320"/>
      <c r="C336" s="320"/>
      <c r="D336" s="320"/>
    </row>
    <row r="337" spans="2:4" ht="21" customHeight="1">
      <c r="B337" s="320"/>
      <c r="C337" s="320"/>
      <c r="D337" s="320"/>
    </row>
    <row r="338" spans="2:4" ht="21" customHeight="1">
      <c r="B338" s="320"/>
      <c r="C338" s="320"/>
      <c r="D338" s="320"/>
    </row>
    <row r="339" spans="2:4" ht="21" customHeight="1">
      <c r="B339" s="320"/>
      <c r="C339" s="320"/>
      <c r="D339" s="320"/>
    </row>
    <row r="340" spans="2:4" ht="21" customHeight="1">
      <c r="B340" s="320"/>
      <c r="C340" s="320"/>
      <c r="D340" s="320"/>
    </row>
    <row r="341" spans="2:4" ht="21" customHeight="1">
      <c r="B341" s="320"/>
      <c r="C341" s="320"/>
      <c r="D341" s="320"/>
    </row>
    <row r="342" spans="2:4" ht="21" customHeight="1">
      <c r="B342" s="320"/>
      <c r="C342" s="320"/>
      <c r="D342" s="320"/>
    </row>
    <row r="343" spans="2:4" ht="21" customHeight="1">
      <c r="B343" s="320"/>
      <c r="C343" s="320"/>
      <c r="D343" s="320"/>
    </row>
    <row r="344" spans="2:4" ht="21" customHeight="1">
      <c r="B344" s="320"/>
      <c r="C344" s="320"/>
      <c r="D344" s="320"/>
    </row>
    <row r="345" spans="2:4" ht="21" customHeight="1">
      <c r="B345" s="320"/>
      <c r="C345" s="320"/>
      <c r="D345" s="320"/>
    </row>
    <row r="346" spans="2:4" ht="21" customHeight="1">
      <c r="B346" s="320"/>
      <c r="C346" s="320"/>
      <c r="D346" s="320"/>
    </row>
    <row r="347" spans="2:4" ht="21" customHeight="1">
      <c r="B347" s="320"/>
      <c r="C347" s="320"/>
      <c r="D347" s="320"/>
    </row>
    <row r="348" spans="2:4" ht="21" customHeight="1">
      <c r="B348" s="320"/>
      <c r="C348" s="320"/>
      <c r="D348" s="320"/>
    </row>
    <row r="349" spans="2:4" ht="21" customHeight="1">
      <c r="B349" s="320"/>
      <c r="C349" s="320"/>
      <c r="D349" s="320"/>
    </row>
    <row r="350" spans="2:4" ht="21" customHeight="1">
      <c r="B350" s="320"/>
      <c r="C350" s="320"/>
      <c r="D350" s="320"/>
    </row>
    <row r="351" spans="2:4" ht="21" customHeight="1">
      <c r="B351" s="320"/>
      <c r="C351" s="320"/>
      <c r="D351" s="320"/>
    </row>
    <row r="352" spans="2:4" ht="21" customHeight="1">
      <c r="B352" s="320"/>
      <c r="C352" s="320"/>
      <c r="D352" s="320"/>
    </row>
    <row r="353" spans="2:4" ht="21" customHeight="1">
      <c r="B353" s="320"/>
      <c r="C353" s="320"/>
      <c r="D353" s="320"/>
    </row>
    <row r="354" spans="2:4" ht="21" customHeight="1">
      <c r="B354" s="320"/>
      <c r="C354" s="320"/>
      <c r="D354" s="320"/>
    </row>
    <row r="355" spans="2:4" ht="21" customHeight="1">
      <c r="B355" s="320"/>
      <c r="C355" s="320"/>
      <c r="D355" s="320"/>
    </row>
    <row r="356" spans="2:4" ht="21" customHeight="1">
      <c r="B356" s="320"/>
      <c r="C356" s="320"/>
      <c r="D356" s="320"/>
    </row>
    <row r="357" spans="2:4" ht="21" customHeight="1">
      <c r="B357" s="320"/>
      <c r="C357" s="320"/>
      <c r="D357" s="320"/>
    </row>
    <row r="358" spans="2:4" ht="21" customHeight="1">
      <c r="B358" s="320"/>
      <c r="C358" s="320"/>
      <c r="D358" s="320"/>
    </row>
    <row r="359" spans="2:4" ht="21" customHeight="1">
      <c r="B359" s="320"/>
      <c r="C359" s="320"/>
      <c r="D359" s="320"/>
    </row>
    <row r="360" spans="2:4" ht="21" customHeight="1">
      <c r="B360" s="320"/>
      <c r="C360" s="320"/>
      <c r="D360" s="320"/>
    </row>
    <row r="361" spans="2:4" ht="21" customHeight="1">
      <c r="B361" s="320"/>
      <c r="C361" s="320"/>
      <c r="D361" s="320"/>
    </row>
    <row r="362" spans="2:4" ht="21" customHeight="1">
      <c r="B362" s="320"/>
      <c r="C362" s="320"/>
      <c r="D362" s="320"/>
    </row>
    <row r="363" spans="2:4" ht="21" customHeight="1">
      <c r="B363" s="320"/>
      <c r="C363" s="320"/>
      <c r="D363" s="320"/>
    </row>
    <row r="364" spans="2:4" ht="21" customHeight="1">
      <c r="B364" s="320"/>
      <c r="C364" s="320"/>
      <c r="D364" s="320"/>
    </row>
    <row r="365" spans="2:4" ht="21" customHeight="1">
      <c r="B365" s="320"/>
      <c r="C365" s="320"/>
      <c r="D365" s="320"/>
    </row>
    <row r="366" spans="2:4" ht="21" customHeight="1">
      <c r="B366" s="320"/>
      <c r="C366" s="320"/>
      <c r="D366" s="320"/>
    </row>
    <row r="367" spans="2:4" ht="21" customHeight="1">
      <c r="B367" s="320"/>
      <c r="C367" s="320"/>
      <c r="D367" s="320"/>
    </row>
    <row r="368" spans="2:4" ht="21" customHeight="1">
      <c r="B368" s="320"/>
      <c r="C368" s="320"/>
      <c r="D368" s="320"/>
    </row>
    <row r="369" spans="2:4" ht="21" customHeight="1">
      <c r="B369" s="320"/>
      <c r="C369" s="320"/>
      <c r="D369" s="320"/>
    </row>
    <row r="370" spans="2:4" ht="21" customHeight="1">
      <c r="B370" s="320"/>
      <c r="C370" s="320"/>
      <c r="D370" s="320"/>
    </row>
    <row r="371" spans="2:4" ht="21" customHeight="1">
      <c r="B371" s="320"/>
      <c r="C371" s="320"/>
      <c r="D371" s="320"/>
    </row>
    <row r="372" spans="2:4" ht="21" customHeight="1">
      <c r="B372" s="320"/>
      <c r="C372" s="320"/>
      <c r="D372" s="320"/>
    </row>
    <row r="373" spans="2:4" ht="21" customHeight="1">
      <c r="B373" s="320"/>
      <c r="C373" s="320"/>
      <c r="D373" s="320"/>
    </row>
    <row r="374" spans="2:4" ht="21" customHeight="1">
      <c r="B374" s="320"/>
      <c r="C374" s="320"/>
      <c r="D374" s="320"/>
    </row>
    <row r="375" spans="2:4" ht="21" customHeight="1">
      <c r="B375" s="320"/>
      <c r="C375" s="320"/>
      <c r="D375" s="320"/>
    </row>
    <row r="376" spans="2:4" ht="21" customHeight="1">
      <c r="B376" s="320"/>
      <c r="C376" s="320"/>
      <c r="D376" s="320"/>
    </row>
    <row r="377" spans="2:4" ht="21" customHeight="1">
      <c r="B377" s="320"/>
      <c r="C377" s="320"/>
      <c r="D377" s="320"/>
    </row>
    <row r="378" spans="2:4" ht="21" customHeight="1">
      <c r="B378" s="320"/>
      <c r="C378" s="320"/>
      <c r="D378" s="320"/>
    </row>
    <row r="379" spans="2:4" ht="21" customHeight="1">
      <c r="B379" s="320"/>
      <c r="C379" s="320"/>
      <c r="D379" s="320"/>
    </row>
    <row r="380" spans="2:4" ht="21" customHeight="1">
      <c r="B380" s="320"/>
      <c r="C380" s="320"/>
      <c r="D380" s="320"/>
    </row>
    <row r="381" spans="2:4" ht="21" customHeight="1">
      <c r="B381" s="320"/>
      <c r="C381" s="320"/>
      <c r="D381" s="320"/>
    </row>
    <row r="382" spans="2:4" ht="21" customHeight="1">
      <c r="B382" s="320"/>
      <c r="C382" s="320"/>
      <c r="D382" s="320"/>
    </row>
    <row r="383" spans="2:4" ht="21" customHeight="1">
      <c r="B383" s="320"/>
      <c r="C383" s="320"/>
      <c r="D383" s="320"/>
    </row>
    <row r="384" spans="2:4" ht="21" customHeight="1">
      <c r="B384" s="320"/>
      <c r="C384" s="320"/>
      <c r="D384" s="320"/>
    </row>
    <row r="385" spans="2:4" ht="21" customHeight="1">
      <c r="B385" s="320"/>
      <c r="C385" s="320"/>
      <c r="D385" s="320"/>
    </row>
    <row r="386" spans="2:4" ht="21" customHeight="1">
      <c r="B386" s="320"/>
      <c r="C386" s="320"/>
      <c r="D386" s="320"/>
    </row>
    <row r="387" spans="2:4" ht="21" customHeight="1">
      <c r="B387" s="320"/>
      <c r="C387" s="320"/>
      <c r="D387" s="320"/>
    </row>
    <row r="388" spans="2:4" ht="21" customHeight="1">
      <c r="B388" s="320"/>
      <c r="C388" s="320"/>
      <c r="D388" s="320"/>
    </row>
    <row r="389" spans="2:4" ht="21" customHeight="1">
      <c r="B389" s="320"/>
      <c r="C389" s="320"/>
      <c r="D389" s="320"/>
    </row>
    <row r="390" spans="2:4" ht="21" customHeight="1">
      <c r="B390" s="320"/>
      <c r="C390" s="320"/>
      <c r="D390" s="320"/>
    </row>
    <row r="391" spans="2:4" ht="21" customHeight="1">
      <c r="B391" s="320"/>
      <c r="C391" s="320"/>
      <c r="D391" s="320"/>
    </row>
    <row r="392" spans="2:4" ht="21" customHeight="1">
      <c r="B392" s="320"/>
      <c r="C392" s="320"/>
      <c r="D392" s="320"/>
    </row>
    <row r="393" spans="2:4" ht="21" customHeight="1">
      <c r="B393" s="320"/>
      <c r="C393" s="320"/>
      <c r="D393" s="320"/>
    </row>
    <row r="394" spans="2:4" ht="21" customHeight="1">
      <c r="B394" s="320"/>
      <c r="C394" s="320"/>
      <c r="D394" s="320"/>
    </row>
    <row r="395" spans="2:4" ht="21" customHeight="1">
      <c r="B395" s="320"/>
      <c r="C395" s="320"/>
      <c r="D395" s="320"/>
    </row>
    <row r="396" spans="2:4" ht="21" customHeight="1">
      <c r="B396" s="320"/>
      <c r="C396" s="320"/>
      <c r="D396" s="320"/>
    </row>
    <row r="397" spans="2:4" ht="21" customHeight="1">
      <c r="B397" s="320"/>
      <c r="C397" s="320"/>
      <c r="D397" s="320"/>
    </row>
    <row r="398" spans="2:4" ht="21" customHeight="1">
      <c r="B398" s="320"/>
      <c r="C398" s="320"/>
      <c r="D398" s="320"/>
    </row>
    <row r="399" spans="2:4" ht="21" customHeight="1">
      <c r="B399" s="320"/>
      <c r="C399" s="320"/>
      <c r="D399" s="320"/>
    </row>
    <row r="400" spans="2:4" ht="21" customHeight="1">
      <c r="B400" s="320"/>
      <c r="C400" s="320"/>
      <c r="D400" s="320"/>
    </row>
    <row r="401" spans="2:4" ht="21" customHeight="1">
      <c r="B401" s="320"/>
      <c r="C401" s="320"/>
      <c r="D401" s="320"/>
    </row>
    <row r="402" spans="2:4" ht="21" customHeight="1">
      <c r="B402" s="320"/>
      <c r="C402" s="320"/>
      <c r="D402" s="320"/>
    </row>
    <row r="403" spans="2:4" ht="21" customHeight="1">
      <c r="B403" s="320"/>
      <c r="C403" s="320"/>
      <c r="D403" s="320"/>
    </row>
    <row r="404" spans="2:4" ht="21" customHeight="1">
      <c r="B404" s="320"/>
      <c r="C404" s="320"/>
      <c r="D404" s="320"/>
    </row>
    <row r="405" spans="2:4" ht="21" customHeight="1">
      <c r="B405" s="320"/>
      <c r="C405" s="320"/>
      <c r="D405" s="320"/>
    </row>
    <row r="406" spans="2:4" ht="21" customHeight="1">
      <c r="B406" s="320"/>
      <c r="C406" s="320"/>
      <c r="D406" s="320"/>
    </row>
    <row r="407" spans="2:4" ht="21" customHeight="1">
      <c r="B407" s="320"/>
      <c r="C407" s="320"/>
      <c r="D407" s="320"/>
    </row>
    <row r="408" spans="2:4" ht="21" customHeight="1">
      <c r="B408" s="320"/>
      <c r="C408" s="320"/>
      <c r="D408" s="320"/>
    </row>
    <row r="409" spans="2:4" ht="21" customHeight="1">
      <c r="B409" s="320"/>
      <c r="C409" s="320"/>
      <c r="D409" s="320"/>
    </row>
    <row r="410" spans="2:4" ht="21" customHeight="1">
      <c r="B410" s="320"/>
      <c r="C410" s="320"/>
      <c r="D410" s="320"/>
    </row>
    <row r="411" spans="2:4" ht="21" customHeight="1">
      <c r="B411" s="320"/>
      <c r="C411" s="320"/>
      <c r="D411" s="320"/>
    </row>
    <row r="412" spans="2:4" ht="21" customHeight="1">
      <c r="B412" s="320"/>
      <c r="C412" s="320"/>
      <c r="D412" s="320"/>
    </row>
    <row r="413" spans="2:4" ht="21" customHeight="1">
      <c r="B413" s="320"/>
      <c r="C413" s="320"/>
      <c r="D413" s="320"/>
    </row>
    <row r="414" spans="2:4" ht="21" customHeight="1">
      <c r="B414" s="320"/>
      <c r="C414" s="320"/>
      <c r="D414" s="320"/>
    </row>
    <row r="415" spans="2:4" ht="21" customHeight="1">
      <c r="B415" s="320"/>
      <c r="C415" s="320"/>
      <c r="D415" s="320"/>
    </row>
    <row r="416" spans="2:4" ht="21" customHeight="1">
      <c r="B416" s="320"/>
      <c r="C416" s="320"/>
      <c r="D416" s="320"/>
    </row>
    <row r="417" spans="2:4" ht="21" customHeight="1">
      <c r="B417" s="320"/>
      <c r="C417" s="320"/>
      <c r="D417" s="320"/>
    </row>
    <row r="418" spans="2:4" ht="21" customHeight="1">
      <c r="B418" s="320"/>
      <c r="C418" s="320"/>
      <c r="D418" s="320"/>
    </row>
    <row r="419" spans="2:4" ht="21" customHeight="1">
      <c r="B419" s="320"/>
      <c r="C419" s="320"/>
      <c r="D419" s="320"/>
    </row>
    <row r="420" spans="2:4" ht="21" customHeight="1">
      <c r="B420" s="320"/>
      <c r="C420" s="320"/>
      <c r="D420" s="320"/>
    </row>
    <row r="421" spans="2:4" ht="21" customHeight="1">
      <c r="B421" s="320"/>
      <c r="C421" s="320"/>
      <c r="D421" s="320"/>
    </row>
    <row r="422" spans="2:4" ht="21" customHeight="1">
      <c r="B422" s="320"/>
      <c r="C422" s="320"/>
      <c r="D422" s="320"/>
    </row>
    <row r="423" spans="2:4" ht="21" customHeight="1">
      <c r="B423" s="320"/>
      <c r="C423" s="320"/>
      <c r="D423" s="320"/>
    </row>
    <row r="424" spans="2:4" ht="21" customHeight="1">
      <c r="B424" s="320"/>
      <c r="C424" s="320"/>
      <c r="D424" s="320"/>
    </row>
    <row r="425" spans="2:4" ht="21" customHeight="1">
      <c r="B425" s="320"/>
      <c r="C425" s="320"/>
      <c r="D425" s="320"/>
    </row>
    <row r="426" spans="2:4" ht="21" customHeight="1">
      <c r="B426" s="320"/>
      <c r="C426" s="320"/>
      <c r="D426" s="320"/>
    </row>
    <row r="427" spans="2:4" ht="21" customHeight="1">
      <c r="B427" s="320"/>
      <c r="C427" s="320"/>
      <c r="D427" s="320"/>
    </row>
    <row r="428" spans="2:4" ht="21" customHeight="1">
      <c r="B428" s="320"/>
      <c r="C428" s="320"/>
      <c r="D428" s="320"/>
    </row>
    <row r="429" spans="2:4" ht="21" customHeight="1">
      <c r="B429" s="320"/>
      <c r="C429" s="320"/>
      <c r="D429" s="320"/>
    </row>
    <row r="430" spans="2:4" ht="21" customHeight="1">
      <c r="B430" s="320"/>
      <c r="C430" s="320"/>
      <c r="D430" s="320"/>
    </row>
    <row r="431" spans="2:4" ht="21" customHeight="1">
      <c r="B431" s="320"/>
      <c r="C431" s="320"/>
      <c r="D431" s="320"/>
    </row>
    <row r="432" spans="2:4" ht="21" customHeight="1">
      <c r="B432" s="320"/>
      <c r="C432" s="320"/>
      <c r="D432" s="320"/>
    </row>
    <row r="433" spans="2:4" ht="21" customHeight="1">
      <c r="B433" s="320"/>
      <c r="C433" s="320"/>
      <c r="D433" s="320"/>
    </row>
    <row r="434" spans="2:4" ht="21" customHeight="1">
      <c r="B434" s="320"/>
      <c r="C434" s="320"/>
      <c r="D434" s="320"/>
    </row>
    <row r="435" spans="2:4" ht="21" customHeight="1">
      <c r="B435" s="320"/>
      <c r="C435" s="320"/>
      <c r="D435" s="320"/>
    </row>
    <row r="436" spans="2:4" ht="21" customHeight="1">
      <c r="B436" s="320"/>
      <c r="C436" s="320"/>
      <c r="D436" s="320"/>
    </row>
    <row r="437" spans="2:4" ht="21" customHeight="1">
      <c r="B437" s="320"/>
      <c r="C437" s="320"/>
      <c r="D437" s="320"/>
    </row>
    <row r="438" spans="2:4" ht="21" customHeight="1">
      <c r="B438" s="320"/>
      <c r="C438" s="320"/>
      <c r="D438" s="320"/>
    </row>
    <row r="439" spans="2:4" ht="21" customHeight="1">
      <c r="B439" s="320"/>
      <c r="C439" s="320"/>
      <c r="D439" s="320"/>
    </row>
    <row r="440" spans="2:4" ht="21" customHeight="1">
      <c r="B440" s="320"/>
      <c r="C440" s="320"/>
      <c r="D440" s="320"/>
    </row>
    <row r="441" spans="2:4" ht="21" customHeight="1">
      <c r="B441" s="320"/>
      <c r="C441" s="320"/>
      <c r="D441" s="320"/>
    </row>
    <row r="442" spans="2:4" ht="21" customHeight="1">
      <c r="B442" s="320"/>
      <c r="C442" s="320"/>
      <c r="D442" s="320"/>
    </row>
    <row r="443" spans="2:4" ht="21" customHeight="1">
      <c r="B443" s="320"/>
      <c r="C443" s="320"/>
      <c r="D443" s="320"/>
    </row>
    <row r="444" spans="2:4" ht="21" customHeight="1">
      <c r="B444" s="320"/>
      <c r="C444" s="320"/>
      <c r="D444" s="320"/>
    </row>
    <row r="445" spans="2:4" ht="21" customHeight="1">
      <c r="B445" s="320"/>
      <c r="C445" s="320"/>
      <c r="D445" s="320"/>
    </row>
    <row r="446" spans="2:4" ht="21" customHeight="1">
      <c r="B446" s="320"/>
      <c r="C446" s="320"/>
      <c r="D446" s="320"/>
    </row>
    <row r="447" spans="2:4" ht="21" customHeight="1">
      <c r="B447" s="320"/>
      <c r="C447" s="320"/>
      <c r="D447" s="320"/>
    </row>
    <row r="448" spans="2:4" ht="21" customHeight="1">
      <c r="B448" s="320"/>
      <c r="C448" s="320"/>
      <c r="D448" s="320"/>
    </row>
    <row r="449" spans="2:4" ht="21" customHeight="1">
      <c r="B449" s="320"/>
      <c r="C449" s="320"/>
      <c r="D449" s="320"/>
    </row>
    <row r="450" spans="2:4" ht="21" customHeight="1">
      <c r="B450" s="320"/>
      <c r="C450" s="320"/>
      <c r="D450" s="320"/>
    </row>
    <row r="451" spans="2:4" ht="21" customHeight="1">
      <c r="B451" s="320"/>
      <c r="C451" s="320"/>
      <c r="D451" s="320"/>
    </row>
    <row r="452" spans="2:4" ht="21" customHeight="1">
      <c r="B452" s="320"/>
      <c r="C452" s="320"/>
      <c r="D452" s="320"/>
    </row>
    <row r="453" spans="2:4" ht="21" customHeight="1">
      <c r="B453" s="320"/>
      <c r="C453" s="320"/>
      <c r="D453" s="320"/>
    </row>
    <row r="454" spans="2:4" ht="21" customHeight="1">
      <c r="B454" s="320"/>
      <c r="C454" s="320"/>
      <c r="D454" s="320"/>
    </row>
    <row r="455" spans="2:4" ht="21" customHeight="1">
      <c r="B455" s="320"/>
      <c r="C455" s="320"/>
      <c r="D455" s="320"/>
    </row>
    <row r="456" spans="2:4" ht="21" customHeight="1">
      <c r="B456" s="320"/>
      <c r="C456" s="320"/>
      <c r="D456" s="320"/>
    </row>
    <row r="457" spans="2:4" ht="21" customHeight="1">
      <c r="B457" s="320"/>
      <c r="C457" s="320"/>
      <c r="D457" s="320"/>
    </row>
    <row r="458" spans="2:4" ht="21" customHeight="1">
      <c r="B458" s="320"/>
      <c r="C458" s="320"/>
      <c r="D458" s="320"/>
    </row>
    <row r="459" spans="2:4" ht="21" customHeight="1">
      <c r="B459" s="320"/>
      <c r="C459" s="320"/>
      <c r="D459" s="320"/>
    </row>
    <row r="460" spans="2:4" ht="21" customHeight="1">
      <c r="B460" s="320"/>
      <c r="C460" s="320"/>
      <c r="D460" s="320"/>
    </row>
    <row r="461" spans="2:4" ht="21" customHeight="1">
      <c r="B461" s="320"/>
      <c r="C461" s="320"/>
      <c r="D461" s="320"/>
    </row>
    <row r="462" spans="2:4" ht="21" customHeight="1">
      <c r="B462" s="320"/>
      <c r="C462" s="320"/>
      <c r="D462" s="320"/>
    </row>
    <row r="463" spans="2:4" ht="21" customHeight="1">
      <c r="B463" s="320"/>
      <c r="C463" s="320"/>
      <c r="D463" s="320"/>
    </row>
    <row r="464" spans="2:4" ht="21" customHeight="1">
      <c r="B464" s="320"/>
      <c r="C464" s="320"/>
      <c r="D464" s="320"/>
    </row>
    <row r="465" spans="2:4" ht="21" customHeight="1">
      <c r="B465" s="320"/>
      <c r="C465" s="320"/>
      <c r="D465" s="320"/>
    </row>
    <row r="466" spans="2:4" ht="21" customHeight="1">
      <c r="B466" s="320"/>
      <c r="C466" s="320"/>
      <c r="D466" s="320"/>
    </row>
    <row r="467" spans="2:4" ht="21" customHeight="1">
      <c r="B467" s="320"/>
      <c r="C467" s="320"/>
      <c r="D467" s="320"/>
    </row>
    <row r="468" spans="2:4" ht="21" customHeight="1">
      <c r="B468" s="320"/>
      <c r="C468" s="320"/>
      <c r="D468" s="320"/>
    </row>
    <row r="469" spans="2:4" ht="21" customHeight="1">
      <c r="B469" s="320"/>
      <c r="C469" s="320"/>
      <c r="D469" s="320"/>
    </row>
    <row r="470" spans="2:4" ht="21" customHeight="1">
      <c r="B470" s="320"/>
      <c r="C470" s="320"/>
      <c r="D470" s="320"/>
    </row>
    <row r="471" spans="2:4" ht="21" customHeight="1">
      <c r="B471" s="320"/>
      <c r="C471" s="320"/>
      <c r="D471" s="320"/>
    </row>
    <row r="472" spans="2:4" ht="21" customHeight="1">
      <c r="B472" s="320"/>
      <c r="C472" s="320"/>
      <c r="D472" s="320"/>
    </row>
    <row r="473" spans="2:4" ht="21" customHeight="1">
      <c r="B473" s="320"/>
      <c r="C473" s="320"/>
      <c r="D473" s="320"/>
    </row>
    <row r="474" spans="2:4" ht="21" customHeight="1">
      <c r="B474" s="320"/>
      <c r="C474" s="320"/>
      <c r="D474" s="320"/>
    </row>
    <row r="475" spans="2:4" ht="21" customHeight="1">
      <c r="B475" s="320"/>
      <c r="C475" s="320"/>
      <c r="D475" s="320"/>
    </row>
    <row r="476" spans="2:4" ht="21" customHeight="1">
      <c r="B476" s="320"/>
      <c r="C476" s="320"/>
      <c r="D476" s="320"/>
    </row>
    <row r="477" spans="2:4" ht="21" customHeight="1">
      <c r="B477" s="320"/>
      <c r="C477" s="320"/>
      <c r="D477" s="320"/>
    </row>
    <row r="478" spans="2:4" ht="21" customHeight="1">
      <c r="B478" s="320"/>
      <c r="C478" s="320"/>
      <c r="D478" s="320"/>
    </row>
    <row r="479" spans="2:4" ht="21" customHeight="1">
      <c r="B479" s="320"/>
      <c r="C479" s="320"/>
      <c r="D479" s="320"/>
    </row>
    <row r="480" spans="2:4" ht="21" customHeight="1">
      <c r="B480" s="320"/>
      <c r="C480" s="320"/>
      <c r="D480" s="320"/>
    </row>
    <row r="481" spans="2:4" ht="21" customHeight="1">
      <c r="B481" s="320"/>
      <c r="C481" s="320"/>
      <c r="D481" s="320"/>
    </row>
    <row r="482" spans="2:4" ht="21" customHeight="1">
      <c r="B482" s="320"/>
      <c r="C482" s="320"/>
      <c r="D482" s="320"/>
    </row>
    <row r="483" spans="2:4" ht="21" customHeight="1">
      <c r="B483" s="320"/>
      <c r="C483" s="320"/>
      <c r="D483" s="320"/>
    </row>
    <row r="484" spans="2:4" ht="21" customHeight="1">
      <c r="B484" s="320"/>
      <c r="C484" s="320"/>
      <c r="D484" s="320"/>
    </row>
    <row r="485" spans="2:4" ht="21" customHeight="1">
      <c r="B485" s="320"/>
      <c r="C485" s="320"/>
      <c r="D485" s="320"/>
    </row>
    <row r="486" spans="2:4" ht="21" customHeight="1">
      <c r="B486" s="320"/>
      <c r="C486" s="320"/>
      <c r="D486" s="320"/>
    </row>
    <row r="487" spans="2:4" ht="21" customHeight="1">
      <c r="B487" s="320"/>
      <c r="C487" s="320"/>
      <c r="D487" s="320"/>
    </row>
    <row r="488" spans="2:4" ht="21" customHeight="1">
      <c r="B488" s="320"/>
      <c r="C488" s="320"/>
      <c r="D488" s="320"/>
    </row>
    <row r="489" spans="2:4" ht="21" customHeight="1">
      <c r="B489" s="320"/>
      <c r="C489" s="320"/>
      <c r="D489" s="320"/>
    </row>
    <row r="490" spans="2:4" ht="21" customHeight="1">
      <c r="B490" s="320"/>
      <c r="C490" s="320"/>
      <c r="D490" s="320"/>
    </row>
    <row r="491" spans="2:4" ht="21" customHeight="1">
      <c r="B491" s="320"/>
      <c r="C491" s="320"/>
      <c r="D491" s="320"/>
    </row>
    <row r="492" spans="2:4" ht="21" customHeight="1">
      <c r="B492" s="320"/>
      <c r="C492" s="320"/>
      <c r="D492" s="320"/>
    </row>
    <row r="493" spans="2:4" ht="21" customHeight="1">
      <c r="B493" s="320"/>
      <c r="C493" s="320"/>
      <c r="D493" s="320"/>
    </row>
    <row r="494" spans="2:4" ht="21" customHeight="1">
      <c r="B494" s="320"/>
      <c r="C494" s="320"/>
      <c r="D494" s="320"/>
    </row>
    <row r="495" spans="2:4" ht="21" customHeight="1">
      <c r="B495" s="320"/>
      <c r="C495" s="320"/>
      <c r="D495" s="320"/>
    </row>
    <row r="496" spans="2:4" ht="21" customHeight="1">
      <c r="B496" s="320"/>
      <c r="C496" s="320"/>
      <c r="D496" s="320"/>
    </row>
    <row r="497" spans="2:4" ht="21" customHeight="1">
      <c r="B497" s="320"/>
      <c r="C497" s="320"/>
      <c r="D497" s="320"/>
    </row>
    <row r="498" spans="2:4" ht="21" customHeight="1">
      <c r="B498" s="320"/>
      <c r="C498" s="320"/>
      <c r="D498" s="320"/>
    </row>
    <row r="499" spans="2:4" ht="21" customHeight="1">
      <c r="B499" s="320"/>
      <c r="C499" s="320"/>
      <c r="D499" s="320"/>
    </row>
    <row r="500" spans="2:4" ht="21" customHeight="1">
      <c r="B500" s="320"/>
      <c r="C500" s="320"/>
      <c r="D500" s="320"/>
    </row>
    <row r="501" spans="2:4" ht="21" customHeight="1">
      <c r="B501" s="320"/>
      <c r="C501" s="320"/>
      <c r="D501" s="320"/>
    </row>
    <row r="502" spans="2:4" ht="21" customHeight="1">
      <c r="B502" s="320"/>
      <c r="C502" s="320"/>
      <c r="D502" s="320"/>
    </row>
    <row r="503" spans="2:4" ht="21" customHeight="1">
      <c r="B503" s="320"/>
      <c r="C503" s="320"/>
      <c r="D503" s="320"/>
    </row>
    <row r="504" spans="2:4" ht="21" customHeight="1">
      <c r="B504" s="320"/>
      <c r="C504" s="320"/>
      <c r="D504" s="320"/>
    </row>
    <row r="505" spans="2:4" ht="21" customHeight="1">
      <c r="B505" s="320"/>
      <c r="C505" s="320"/>
      <c r="D505" s="320"/>
    </row>
    <row r="506" spans="2:4" ht="21" customHeight="1">
      <c r="B506" s="320"/>
      <c r="C506" s="320"/>
      <c r="D506" s="320"/>
    </row>
    <row r="507" spans="2:4" ht="21" customHeight="1">
      <c r="B507" s="320"/>
      <c r="C507" s="320"/>
      <c r="D507" s="320"/>
    </row>
    <row r="508" spans="2:4" ht="21" customHeight="1">
      <c r="B508" s="320"/>
      <c r="C508" s="320"/>
      <c r="D508" s="320"/>
    </row>
    <row r="509" spans="2:4" ht="21" customHeight="1">
      <c r="B509" s="320"/>
      <c r="C509" s="320"/>
      <c r="D509" s="320"/>
    </row>
    <row r="510" spans="2:4" ht="21" customHeight="1">
      <c r="B510" s="320"/>
      <c r="C510" s="320"/>
      <c r="D510" s="320"/>
    </row>
    <row r="511" spans="2:4" ht="21" customHeight="1">
      <c r="B511" s="320"/>
      <c r="C511" s="320"/>
      <c r="D511" s="320"/>
    </row>
    <row r="512" spans="2:4" ht="21" customHeight="1">
      <c r="B512" s="320"/>
      <c r="C512" s="320"/>
      <c r="D512" s="320"/>
    </row>
    <row r="513" spans="2:4" ht="21" customHeight="1">
      <c r="B513" s="320"/>
      <c r="C513" s="320"/>
      <c r="D513" s="320"/>
    </row>
    <row r="514" spans="2:4" ht="21" customHeight="1">
      <c r="B514" s="320"/>
      <c r="C514" s="320"/>
      <c r="D514" s="320"/>
    </row>
    <row r="515" spans="2:4" ht="21" customHeight="1">
      <c r="B515" s="320"/>
      <c r="C515" s="320"/>
      <c r="D515" s="320"/>
    </row>
    <row r="516" spans="2:4" ht="21" customHeight="1">
      <c r="B516" s="320"/>
      <c r="C516" s="320"/>
      <c r="D516" s="320"/>
    </row>
    <row r="517" spans="2:4" ht="21" customHeight="1">
      <c r="B517" s="320"/>
      <c r="C517" s="320"/>
      <c r="D517" s="320"/>
    </row>
    <row r="518" spans="2:4" ht="21" customHeight="1">
      <c r="B518" s="320"/>
      <c r="C518" s="320"/>
      <c r="D518" s="320"/>
    </row>
    <row r="519" spans="2:4" ht="21" customHeight="1">
      <c r="B519" s="320"/>
      <c r="C519" s="320"/>
      <c r="D519" s="320"/>
    </row>
    <row r="520" spans="2:4" ht="21" customHeight="1">
      <c r="B520" s="320"/>
      <c r="C520" s="320"/>
      <c r="D520" s="320"/>
    </row>
    <row r="521" spans="2:4" ht="21" customHeight="1">
      <c r="B521" s="320"/>
      <c r="C521" s="320"/>
      <c r="D521" s="320"/>
    </row>
    <row r="522" spans="2:4" ht="21" customHeight="1">
      <c r="B522" s="320"/>
      <c r="C522" s="320"/>
      <c r="D522" s="320"/>
    </row>
    <row r="523" spans="2:4" ht="21" customHeight="1">
      <c r="B523" s="320"/>
      <c r="C523" s="320"/>
      <c r="D523" s="320"/>
    </row>
    <row r="524" spans="2:4" ht="21" customHeight="1">
      <c r="B524" s="320"/>
      <c r="C524" s="320"/>
      <c r="D524" s="320"/>
    </row>
    <row r="525" spans="2:4" ht="21" customHeight="1">
      <c r="B525" s="320"/>
      <c r="C525" s="320"/>
      <c r="D525" s="320"/>
    </row>
    <row r="526" spans="2:4" ht="21" customHeight="1">
      <c r="B526" s="320"/>
      <c r="C526" s="320"/>
      <c r="D526" s="320"/>
    </row>
    <row r="527" spans="2:4" ht="21" customHeight="1">
      <c r="B527" s="320"/>
      <c r="C527" s="320"/>
      <c r="D527" s="320"/>
    </row>
    <row r="528" spans="2:4" ht="21" customHeight="1">
      <c r="B528" s="320"/>
      <c r="C528" s="320"/>
      <c r="D528" s="320"/>
    </row>
    <row r="529" spans="2:4" ht="21" customHeight="1">
      <c r="B529" s="320"/>
      <c r="C529" s="320"/>
      <c r="D529" s="320"/>
    </row>
    <row r="530" spans="2:4" ht="21" customHeight="1">
      <c r="B530" s="320"/>
      <c r="C530" s="320"/>
      <c r="D530" s="320"/>
    </row>
    <row r="531" spans="2:4" ht="21" customHeight="1">
      <c r="B531" s="320"/>
      <c r="C531" s="320"/>
      <c r="D531" s="320"/>
    </row>
    <row r="532" spans="2:4" ht="21" customHeight="1">
      <c r="B532" s="320"/>
      <c r="C532" s="320"/>
      <c r="D532" s="320"/>
    </row>
    <row r="533" spans="2:4" ht="21" customHeight="1">
      <c r="B533" s="320"/>
      <c r="C533" s="320"/>
      <c r="D533" s="320"/>
    </row>
    <row r="534" spans="2:4" ht="21" customHeight="1">
      <c r="B534" s="320"/>
      <c r="C534" s="320"/>
      <c r="D534" s="320"/>
    </row>
    <row r="535" spans="2:4" ht="21" customHeight="1">
      <c r="B535" s="320"/>
      <c r="C535" s="320"/>
      <c r="D535" s="320"/>
    </row>
    <row r="536" spans="2:4" ht="21" customHeight="1">
      <c r="B536" s="320"/>
      <c r="C536" s="320"/>
      <c r="D536" s="320"/>
    </row>
    <row r="537" spans="2:4" ht="21" customHeight="1">
      <c r="B537" s="320"/>
      <c r="C537" s="320"/>
      <c r="D537" s="320"/>
    </row>
    <row r="538" spans="2:4" ht="21" customHeight="1">
      <c r="B538" s="320"/>
      <c r="C538" s="320"/>
      <c r="D538" s="320"/>
    </row>
    <row r="539" spans="2:4" ht="21" customHeight="1">
      <c r="B539" s="320"/>
      <c r="C539" s="320"/>
      <c r="D539" s="320"/>
    </row>
    <row r="540" spans="2:4" ht="21" customHeight="1">
      <c r="B540" s="320"/>
      <c r="C540" s="320"/>
      <c r="D540" s="320"/>
    </row>
    <row r="541" spans="2:4" ht="21" customHeight="1">
      <c r="B541" s="320"/>
      <c r="C541" s="320"/>
      <c r="D541" s="320"/>
    </row>
    <row r="542" spans="2:4" ht="21" customHeight="1">
      <c r="B542" s="320"/>
      <c r="C542" s="320"/>
      <c r="D542" s="320"/>
    </row>
    <row r="543" spans="2:4" ht="21" customHeight="1">
      <c r="B543" s="320"/>
      <c r="C543" s="320"/>
      <c r="D543" s="320"/>
    </row>
    <row r="544" spans="2:4" ht="21" customHeight="1">
      <c r="B544" s="320"/>
      <c r="C544" s="320"/>
      <c r="D544" s="320"/>
    </row>
    <row r="545" spans="2:4" ht="21" customHeight="1">
      <c r="B545" s="320"/>
      <c r="C545" s="358"/>
      <c r="D545" s="320"/>
    </row>
    <row r="546" spans="2:4" ht="21" customHeight="1">
      <c r="B546" s="320"/>
      <c r="C546" s="358"/>
      <c r="D546" s="320"/>
    </row>
    <row r="547" spans="2:4" ht="21" customHeight="1">
      <c r="B547" s="320"/>
      <c r="C547" s="358"/>
      <c r="D547" s="320"/>
    </row>
    <row r="548" spans="2:4" ht="21" customHeight="1">
      <c r="B548" s="320"/>
      <c r="C548" s="358"/>
      <c r="D548" s="320"/>
    </row>
    <row r="549" spans="2:4" ht="21" customHeight="1">
      <c r="B549" s="320"/>
      <c r="C549" s="358"/>
      <c r="D549" s="320"/>
    </row>
    <row r="550" spans="2:4" ht="21" customHeight="1">
      <c r="B550" s="320"/>
      <c r="C550" s="358"/>
      <c r="D550" s="320"/>
    </row>
    <row r="551" spans="2:4" ht="21" customHeight="1">
      <c r="B551" s="320"/>
      <c r="C551" s="358"/>
      <c r="D551" s="320"/>
    </row>
    <row r="552" spans="2:4" ht="21" customHeight="1">
      <c r="B552" s="320"/>
      <c r="C552" s="358"/>
      <c r="D552" s="320"/>
    </row>
    <row r="553" spans="2:4" ht="21" customHeight="1">
      <c r="B553" s="320"/>
      <c r="C553" s="358"/>
      <c r="D553" s="320"/>
    </row>
    <row r="554" spans="2:4" ht="21" customHeight="1">
      <c r="B554" s="320"/>
      <c r="C554" s="358"/>
      <c r="D554" s="320"/>
    </row>
    <row r="555" spans="2:4" ht="21" customHeight="1">
      <c r="B555" s="320"/>
      <c r="C555" s="358"/>
      <c r="D555" s="320"/>
    </row>
    <row r="556" spans="2:4" ht="21" customHeight="1">
      <c r="B556" s="320"/>
      <c r="C556" s="358"/>
      <c r="D556" s="320"/>
    </row>
    <row r="557" spans="2:4" ht="21" customHeight="1">
      <c r="B557" s="320"/>
      <c r="C557" s="358"/>
      <c r="D557" s="320"/>
    </row>
    <row r="558" spans="2:4" ht="21" customHeight="1">
      <c r="B558" s="320"/>
      <c r="C558" s="358"/>
      <c r="D558" s="320"/>
    </row>
    <row r="559" spans="2:4" ht="21" customHeight="1">
      <c r="B559" s="320"/>
      <c r="C559" s="358"/>
      <c r="D559" s="320"/>
    </row>
    <row r="560" spans="2:4" ht="21" customHeight="1">
      <c r="B560" s="320"/>
      <c r="C560" s="358"/>
      <c r="D560" s="320"/>
    </row>
    <row r="561" spans="2:4" ht="21" customHeight="1">
      <c r="B561" s="320"/>
      <c r="C561" s="358"/>
      <c r="D561" s="320"/>
    </row>
    <row r="562" spans="2:4" ht="21" customHeight="1">
      <c r="B562" s="320"/>
      <c r="C562" s="358"/>
      <c r="D562" s="320"/>
    </row>
    <row r="563" spans="2:4" ht="21" customHeight="1">
      <c r="B563" s="320"/>
      <c r="C563" s="358"/>
      <c r="D563" s="320"/>
    </row>
    <row r="564" spans="2:4" ht="21" customHeight="1">
      <c r="B564" s="320"/>
      <c r="C564" s="358"/>
      <c r="D564" s="320"/>
    </row>
    <row r="565" spans="2:4" ht="21" customHeight="1">
      <c r="B565" s="320"/>
      <c r="C565" s="358"/>
      <c r="D565" s="320"/>
    </row>
    <row r="566" spans="2:4" ht="21" customHeight="1">
      <c r="B566" s="320"/>
      <c r="C566" s="358"/>
      <c r="D566" s="320"/>
    </row>
    <row r="567" spans="2:4" ht="21" customHeight="1">
      <c r="B567" s="320"/>
      <c r="C567" s="358"/>
      <c r="D567" s="320"/>
    </row>
    <row r="568" spans="2:4" ht="21" customHeight="1">
      <c r="B568" s="320"/>
      <c r="C568" s="358"/>
      <c r="D568" s="320"/>
    </row>
    <row r="569" spans="2:4" ht="21" customHeight="1">
      <c r="B569" s="320"/>
      <c r="C569" s="358"/>
      <c r="D569" s="320"/>
    </row>
    <row r="570" spans="2:4" ht="21" customHeight="1">
      <c r="B570" s="320"/>
      <c r="C570" s="358"/>
      <c r="D570" s="320"/>
    </row>
    <row r="571" spans="2:4" ht="21" customHeight="1">
      <c r="B571" s="320"/>
      <c r="C571" s="358"/>
      <c r="D571" s="320"/>
    </row>
    <row r="572" spans="2:4" ht="21" customHeight="1">
      <c r="B572" s="320"/>
      <c r="C572" s="358"/>
      <c r="D572" s="320"/>
    </row>
    <row r="573" spans="2:4" ht="21" customHeight="1">
      <c r="B573" s="320"/>
      <c r="C573" s="358"/>
      <c r="D573" s="320"/>
    </row>
    <row r="574" spans="2:4" ht="21" customHeight="1">
      <c r="B574" s="320"/>
      <c r="C574" s="358"/>
      <c r="D574" s="320"/>
    </row>
    <row r="575" spans="2:4" ht="21" customHeight="1">
      <c r="B575" s="320"/>
      <c r="C575" s="358"/>
      <c r="D575" s="320"/>
    </row>
    <row r="576" spans="2:4" ht="21" customHeight="1">
      <c r="B576" s="320"/>
      <c r="C576" s="358"/>
      <c r="D576" s="320"/>
    </row>
    <row r="577" spans="2:4" ht="21" customHeight="1">
      <c r="B577" s="320"/>
      <c r="C577" s="358"/>
      <c r="D577" s="320"/>
    </row>
    <row r="578" spans="2:4" ht="21" customHeight="1">
      <c r="B578" s="320"/>
      <c r="C578" s="358"/>
      <c r="D578" s="320"/>
    </row>
    <row r="579" spans="2:4" ht="21" customHeight="1">
      <c r="B579" s="320"/>
      <c r="C579" s="358"/>
      <c r="D579" s="320"/>
    </row>
    <row r="580" spans="2:4" ht="21" customHeight="1">
      <c r="B580" s="320"/>
      <c r="C580" s="358"/>
      <c r="D580" s="320"/>
    </row>
    <row r="581" spans="2:4" ht="21" customHeight="1">
      <c r="B581" s="320"/>
      <c r="C581" s="358"/>
      <c r="D581" s="320"/>
    </row>
    <row r="582" spans="2:4" ht="21" customHeight="1">
      <c r="B582" s="320"/>
      <c r="C582" s="358"/>
      <c r="D582" s="320"/>
    </row>
    <row r="583" spans="2:4" ht="21" customHeight="1">
      <c r="B583" s="320"/>
      <c r="C583" s="358"/>
      <c r="D583" s="320"/>
    </row>
    <row r="584" spans="2:4" ht="21" customHeight="1">
      <c r="B584" s="320"/>
      <c r="C584" s="358"/>
      <c r="D584" s="320"/>
    </row>
    <row r="585" spans="2:4" ht="21" customHeight="1">
      <c r="B585" s="320"/>
      <c r="C585" s="358"/>
      <c r="D585" s="320"/>
    </row>
    <row r="586" spans="2:4" ht="21" customHeight="1">
      <c r="B586" s="320"/>
      <c r="C586" s="358"/>
      <c r="D586" s="320"/>
    </row>
    <row r="587" spans="2:4" ht="21" customHeight="1">
      <c r="B587" s="320"/>
      <c r="C587" s="358"/>
      <c r="D587" s="320"/>
    </row>
    <row r="588" spans="2:4" ht="21" customHeight="1">
      <c r="B588" s="320"/>
      <c r="C588" s="358"/>
      <c r="D588" s="320"/>
    </row>
    <row r="589" spans="2:4" ht="21" customHeight="1">
      <c r="B589" s="320"/>
      <c r="C589" s="358"/>
      <c r="D589" s="320"/>
    </row>
    <row r="590" spans="2:4" ht="21" customHeight="1">
      <c r="B590" s="320"/>
      <c r="C590" s="358"/>
      <c r="D590" s="320"/>
    </row>
    <row r="591" spans="2:4" ht="21" customHeight="1">
      <c r="B591" s="320"/>
      <c r="C591" s="358"/>
      <c r="D591" s="320"/>
    </row>
    <row r="592" spans="2:4" ht="21" customHeight="1">
      <c r="B592" s="320"/>
      <c r="C592" s="358"/>
      <c r="D592" s="320"/>
    </row>
    <row r="593" spans="2:4" ht="21" customHeight="1">
      <c r="B593" s="320"/>
      <c r="C593" s="358"/>
      <c r="D593" s="320"/>
    </row>
    <row r="594" spans="2:4" ht="21" customHeight="1">
      <c r="B594" s="320"/>
      <c r="C594" s="358"/>
      <c r="D594" s="320"/>
    </row>
    <row r="595" spans="2:4" ht="21" customHeight="1">
      <c r="B595" s="320"/>
      <c r="C595" s="358"/>
      <c r="D595" s="320"/>
    </row>
    <row r="596" spans="2:4" ht="21" customHeight="1">
      <c r="B596" s="320"/>
      <c r="C596" s="358"/>
      <c r="D596" s="320"/>
    </row>
    <row r="597" spans="2:4" ht="21" customHeight="1">
      <c r="B597" s="320"/>
      <c r="C597" s="358"/>
      <c r="D597" s="320"/>
    </row>
    <row r="598" spans="2:4" ht="21" customHeight="1">
      <c r="B598" s="320"/>
      <c r="C598" s="358"/>
      <c r="D598" s="320"/>
    </row>
    <row r="599" spans="2:4" ht="21" customHeight="1">
      <c r="B599" s="320"/>
      <c r="C599" s="358"/>
      <c r="D599" s="320"/>
    </row>
    <row r="600" spans="2:4" ht="21" customHeight="1">
      <c r="B600" s="320"/>
      <c r="C600" s="358"/>
      <c r="D600" s="320"/>
    </row>
    <row r="601" spans="2:4" ht="21" customHeight="1">
      <c r="B601" s="320"/>
      <c r="C601" s="358"/>
      <c r="D601" s="320"/>
    </row>
    <row r="602" spans="2:4" ht="21" customHeight="1">
      <c r="B602" s="320"/>
      <c r="C602" s="358"/>
      <c r="D602" s="320"/>
    </row>
    <row r="603" spans="2:4" ht="21" customHeight="1">
      <c r="B603" s="320"/>
      <c r="C603" s="358"/>
      <c r="D603" s="320"/>
    </row>
    <row r="604" spans="2:4" ht="21" customHeight="1">
      <c r="B604" s="320"/>
      <c r="C604" s="358"/>
      <c r="D604" s="320"/>
    </row>
    <row r="605" spans="2:4" ht="21" customHeight="1">
      <c r="B605" s="320"/>
      <c r="C605" s="358"/>
      <c r="D605" s="320"/>
    </row>
    <row r="606" spans="2:4" ht="21" customHeight="1">
      <c r="B606" s="320"/>
      <c r="C606" s="358"/>
      <c r="D606" s="320"/>
    </row>
    <row r="607" spans="2:4" ht="21" customHeight="1">
      <c r="B607" s="320"/>
      <c r="C607" s="358"/>
      <c r="D607" s="320"/>
    </row>
    <row r="608" spans="2:4" ht="21" customHeight="1">
      <c r="B608" s="320"/>
      <c r="C608" s="358"/>
      <c r="D608" s="320"/>
    </row>
    <row r="609" spans="2:4" ht="21" customHeight="1">
      <c r="B609" s="320"/>
      <c r="C609" s="358"/>
      <c r="D609" s="320"/>
    </row>
    <row r="610" spans="2:4" ht="21" customHeight="1">
      <c r="B610" s="320"/>
      <c r="C610" s="358"/>
      <c r="D610" s="320"/>
    </row>
    <row r="611" spans="2:4" ht="21" customHeight="1">
      <c r="B611" s="320"/>
      <c r="C611" s="358"/>
      <c r="D611" s="320"/>
    </row>
    <row r="612" spans="2:4" ht="21" customHeight="1">
      <c r="B612" s="320"/>
      <c r="C612" s="358"/>
      <c r="D612" s="320"/>
    </row>
    <row r="613" spans="2:4" ht="21" customHeight="1">
      <c r="B613" s="320"/>
      <c r="C613" s="358"/>
      <c r="D613" s="320"/>
    </row>
    <row r="614" spans="2:4" ht="21" customHeight="1">
      <c r="B614" s="320"/>
      <c r="C614" s="358"/>
      <c r="D614" s="320"/>
    </row>
    <row r="615" spans="2:4" ht="21" customHeight="1">
      <c r="B615" s="320"/>
      <c r="C615" s="358"/>
      <c r="D615" s="320"/>
    </row>
    <row r="616" spans="2:4" ht="21" customHeight="1">
      <c r="B616" s="320"/>
      <c r="C616" s="358"/>
      <c r="D616" s="320"/>
    </row>
    <row r="617" spans="2:4" ht="21" customHeight="1">
      <c r="B617" s="320"/>
      <c r="C617" s="358"/>
      <c r="D617" s="320"/>
    </row>
    <row r="618" spans="2:4" ht="21" customHeight="1">
      <c r="B618" s="320"/>
      <c r="C618" s="358"/>
      <c r="D618" s="320"/>
    </row>
    <row r="619" spans="2:4" ht="21" customHeight="1">
      <c r="B619" s="320"/>
      <c r="C619" s="358"/>
      <c r="D619" s="320"/>
    </row>
    <row r="620" spans="2:4" ht="21" customHeight="1">
      <c r="B620" s="320"/>
      <c r="C620" s="358"/>
      <c r="D620" s="320"/>
    </row>
    <row r="621" spans="2:4" ht="21" customHeight="1">
      <c r="B621" s="320"/>
      <c r="C621" s="358"/>
      <c r="D621" s="320"/>
    </row>
    <row r="622" spans="2:4" ht="21" customHeight="1">
      <c r="B622" s="320"/>
      <c r="C622" s="358"/>
      <c r="D622" s="320"/>
    </row>
    <row r="623" spans="2:4" ht="21" customHeight="1">
      <c r="B623" s="320"/>
      <c r="C623" s="358"/>
      <c r="D623" s="320"/>
    </row>
    <row r="624" spans="2:4" ht="21" customHeight="1">
      <c r="B624" s="320"/>
      <c r="C624" s="358"/>
      <c r="D624" s="320"/>
    </row>
    <row r="625" spans="1:4" ht="21" customHeight="1">
      <c r="B625" s="320"/>
      <c r="C625" s="358"/>
      <c r="D625" s="320"/>
    </row>
    <row r="626" spans="1:4" ht="21" customHeight="1">
      <c r="B626" s="320"/>
      <c r="C626" s="358"/>
      <c r="D626" s="320"/>
    </row>
    <row r="627" spans="1:4" ht="21" customHeight="1">
      <c r="B627" s="320"/>
      <c r="C627" s="358"/>
      <c r="D627" s="320"/>
    </row>
    <row r="628" spans="1:4" ht="21" customHeight="1">
      <c r="B628" s="320"/>
      <c r="C628" s="358"/>
      <c r="D628" s="320"/>
    </row>
    <row r="629" spans="1:4" ht="21" customHeight="1">
      <c r="B629" s="320"/>
      <c r="C629" s="358"/>
      <c r="D629" s="320"/>
    </row>
    <row r="630" spans="1:4" ht="21" customHeight="1">
      <c r="B630" s="320"/>
      <c r="C630" s="358"/>
      <c r="D630" s="320"/>
    </row>
    <row r="631" spans="1:4" ht="21" customHeight="1">
      <c r="B631" s="320"/>
      <c r="C631" s="358"/>
      <c r="D631" s="320"/>
    </row>
    <row r="632" spans="1:4" ht="21" customHeight="1">
      <c r="B632" s="320"/>
      <c r="C632" s="358"/>
      <c r="D632" s="320"/>
    </row>
    <row r="633" spans="1:4" ht="21" customHeight="1">
      <c r="B633" s="320"/>
      <c r="C633" s="358"/>
      <c r="D633" s="320"/>
    </row>
    <row r="634" spans="1:4" ht="21" customHeight="1">
      <c r="B634" s="320"/>
      <c r="C634" s="358"/>
      <c r="D634" s="320"/>
    </row>
    <row r="635" spans="1:4" ht="21" customHeight="1">
      <c r="B635" s="320"/>
      <c r="C635" s="358"/>
      <c r="D635" s="320"/>
    </row>
    <row r="636" spans="1:4" ht="21" customHeight="1">
      <c r="B636" s="320"/>
      <c r="C636" s="358"/>
      <c r="D636" s="320"/>
    </row>
    <row r="637" spans="1:4" ht="21" customHeight="1">
      <c r="B637" s="320"/>
      <c r="C637" s="358"/>
      <c r="D637" s="320"/>
    </row>
    <row r="638" spans="1:4" ht="21" customHeight="1">
      <c r="B638" s="320"/>
      <c r="C638" s="358"/>
      <c r="D638" s="320"/>
    </row>
    <row r="639" spans="1:4" ht="21" customHeight="1">
      <c r="A639" s="342"/>
      <c r="B639" s="342"/>
      <c r="C639" s="358"/>
      <c r="D639" s="320"/>
    </row>
    <row r="640" spans="1:4" ht="21" customHeight="1">
      <c r="A640" s="342"/>
      <c r="B640" s="342"/>
      <c r="C640" s="358"/>
      <c r="D640" s="320"/>
    </row>
    <row r="641" spans="1:4" ht="21" customHeight="1">
      <c r="A641" s="342"/>
      <c r="B641" s="342"/>
      <c r="C641" s="358"/>
      <c r="D641" s="320"/>
    </row>
    <row r="642" spans="1:4" ht="21" customHeight="1">
      <c r="A642" s="342"/>
      <c r="B642" s="342"/>
      <c r="C642" s="358"/>
      <c r="D642" s="320"/>
    </row>
    <row r="643" spans="1:4" ht="21" customHeight="1">
      <c r="A643" s="353"/>
      <c r="B643" s="353"/>
      <c r="C643" s="358"/>
      <c r="D643" s="320"/>
    </row>
    <row r="644" spans="1:4" ht="21" customHeight="1">
      <c r="A644" s="353"/>
      <c r="B644" s="353"/>
      <c r="C644" s="358"/>
      <c r="D644" s="320"/>
    </row>
    <row r="645" spans="1:4" ht="21" customHeight="1">
      <c r="A645" s="353"/>
      <c r="B645" s="353"/>
      <c r="C645" s="358"/>
      <c r="D645" s="320"/>
    </row>
    <row r="646" spans="1:4" ht="21" customHeight="1">
      <c r="A646" s="353"/>
      <c r="B646" s="353"/>
      <c r="C646" s="358"/>
      <c r="D646" s="320"/>
    </row>
    <row r="647" spans="1:4" ht="21" customHeight="1">
      <c r="A647" s="353"/>
      <c r="B647" s="353"/>
      <c r="C647" s="358"/>
      <c r="D647" s="320"/>
    </row>
    <row r="648" spans="1:4" ht="21" customHeight="1">
      <c r="A648" s="353"/>
      <c r="B648" s="353"/>
      <c r="C648" s="358"/>
      <c r="D648" s="320"/>
    </row>
    <row r="649" spans="1:4" ht="21" customHeight="1">
      <c r="A649" s="353"/>
      <c r="B649" s="353"/>
      <c r="C649" s="358"/>
      <c r="D649" s="320"/>
    </row>
    <row r="650" spans="1:4" ht="21" customHeight="1">
      <c r="A650" s="353"/>
      <c r="B650" s="353"/>
      <c r="C650" s="358"/>
      <c r="D650" s="320"/>
    </row>
    <row r="651" spans="1:4" ht="21" customHeight="1">
      <c r="A651" s="353"/>
      <c r="B651" s="353"/>
      <c r="C651" s="358"/>
      <c r="D651" s="320"/>
    </row>
    <row r="652" spans="1:4" ht="21" customHeight="1">
      <c r="A652" s="353"/>
      <c r="B652" s="353"/>
      <c r="C652" s="358"/>
      <c r="D652" s="320"/>
    </row>
    <row r="653" spans="1:4" ht="21" customHeight="1">
      <c r="A653" s="353"/>
      <c r="B653" s="353"/>
      <c r="C653" s="358"/>
      <c r="D653" s="320"/>
    </row>
    <row r="654" spans="1:4" ht="21" customHeight="1">
      <c r="A654" s="353"/>
      <c r="B654" s="353"/>
      <c r="C654" s="358"/>
      <c r="D654" s="320"/>
    </row>
    <row r="655" spans="1:4" ht="21" customHeight="1">
      <c r="A655" s="353"/>
      <c r="B655" s="353"/>
      <c r="C655" s="358"/>
      <c r="D655" s="320"/>
    </row>
    <row r="656" spans="1:4" ht="21" customHeight="1">
      <c r="A656" s="353"/>
      <c r="B656" s="353"/>
      <c r="C656" s="358"/>
      <c r="D656" s="320"/>
    </row>
    <row r="657" spans="1:4" ht="21" customHeight="1">
      <c r="A657" s="353"/>
      <c r="B657" s="353"/>
      <c r="C657" s="358"/>
      <c r="D657" s="320"/>
    </row>
    <row r="658" spans="1:4" ht="21" customHeight="1">
      <c r="A658" s="353"/>
      <c r="B658" s="353"/>
      <c r="C658" s="358"/>
      <c r="D658" s="320"/>
    </row>
    <row r="659" spans="1:4" ht="21" customHeight="1">
      <c r="A659" s="353"/>
      <c r="B659" s="353"/>
      <c r="C659" s="358"/>
      <c r="D659" s="320"/>
    </row>
    <row r="660" spans="1:4" ht="21" customHeight="1">
      <c r="A660" s="353"/>
      <c r="B660" s="353"/>
      <c r="C660" s="358"/>
      <c r="D660" s="320"/>
    </row>
    <row r="661" spans="1:4" ht="21" customHeight="1">
      <c r="A661" s="353"/>
      <c r="B661" s="353"/>
      <c r="C661" s="358"/>
      <c r="D661" s="320"/>
    </row>
    <row r="662" spans="1:4" ht="21" customHeight="1">
      <c r="A662" s="353"/>
      <c r="B662" s="353"/>
      <c r="C662" s="358"/>
      <c r="D662" s="320"/>
    </row>
    <row r="663" spans="1:4" ht="21" customHeight="1">
      <c r="A663" s="353"/>
      <c r="B663" s="353"/>
      <c r="C663" s="358"/>
      <c r="D663" s="320"/>
    </row>
    <row r="664" spans="1:4" ht="21" customHeight="1">
      <c r="A664" s="353"/>
      <c r="B664" s="359"/>
      <c r="C664" s="358"/>
      <c r="D664" s="320"/>
    </row>
    <row r="665" spans="1:4" ht="21" customHeight="1">
      <c r="A665" s="353"/>
      <c r="B665" s="360"/>
      <c r="C665" s="358"/>
      <c r="D665" s="320"/>
    </row>
    <row r="666" spans="1:4" ht="21" customHeight="1">
      <c r="A666" s="353"/>
      <c r="B666" s="353"/>
      <c r="C666" s="358"/>
      <c r="D666" s="320"/>
    </row>
    <row r="667" spans="1:4" ht="21" customHeight="1">
      <c r="A667" s="353"/>
      <c r="B667" s="353"/>
      <c r="C667" s="358"/>
      <c r="D667" s="320"/>
    </row>
    <row r="668" spans="1:4" ht="21" customHeight="1">
      <c r="A668" s="353"/>
      <c r="B668" s="353"/>
      <c r="C668" s="358"/>
      <c r="D668" s="320"/>
    </row>
    <row r="669" spans="1:4" ht="21" customHeight="1">
      <c r="A669" s="353"/>
      <c r="B669" s="353"/>
      <c r="C669" s="358"/>
      <c r="D669" s="320"/>
    </row>
    <row r="670" spans="1:4" ht="21" customHeight="1">
      <c r="A670" s="353"/>
      <c r="B670" s="353"/>
      <c r="C670" s="358"/>
      <c r="D670" s="320"/>
    </row>
    <row r="671" spans="1:4" ht="21" customHeight="1">
      <c r="A671" s="353"/>
      <c r="B671" s="353"/>
      <c r="C671" s="358"/>
      <c r="D671" s="320"/>
    </row>
    <row r="672" spans="1:4" ht="21" customHeight="1">
      <c r="A672" s="353"/>
      <c r="B672" s="353"/>
      <c r="C672" s="358"/>
      <c r="D672" s="320"/>
    </row>
    <row r="673" spans="1:4" ht="21" customHeight="1">
      <c r="A673" s="342"/>
      <c r="B673" s="342"/>
      <c r="C673" s="358"/>
      <c r="D673" s="320"/>
    </row>
    <row r="674" spans="1:4" ht="21" customHeight="1">
      <c r="A674" s="342"/>
      <c r="B674" s="342"/>
      <c r="C674" s="358"/>
      <c r="D674" s="320"/>
    </row>
    <row r="675" spans="1:4" ht="21" customHeight="1">
      <c r="A675" s="342"/>
      <c r="B675" s="342"/>
      <c r="C675" s="358"/>
      <c r="D675" s="320"/>
    </row>
    <row r="676" spans="1:4" ht="21" customHeight="1">
      <c r="A676" s="342"/>
      <c r="B676" s="342"/>
      <c r="C676" s="358"/>
      <c r="D676" s="320"/>
    </row>
    <row r="677" spans="1:4" ht="21" customHeight="1">
      <c r="A677" s="342"/>
      <c r="B677" s="342"/>
      <c r="C677" s="358"/>
      <c r="D677" s="320"/>
    </row>
    <row r="678" spans="1:4" ht="21" customHeight="1">
      <c r="A678" s="342"/>
      <c r="B678" s="342"/>
      <c r="C678" s="358"/>
      <c r="D678" s="320"/>
    </row>
    <row r="679" spans="1:4" ht="21" customHeight="1">
      <c r="B679" s="320"/>
      <c r="C679" s="358"/>
      <c r="D679" s="320"/>
    </row>
    <row r="680" spans="1:4" ht="21" customHeight="1">
      <c r="B680" s="320"/>
      <c r="C680" s="358"/>
      <c r="D680" s="320"/>
    </row>
    <row r="681" spans="1:4" ht="21" customHeight="1">
      <c r="B681" s="320"/>
      <c r="C681" s="358"/>
      <c r="D681" s="320"/>
    </row>
    <row r="682" spans="1:4" ht="21" customHeight="1">
      <c r="B682" s="320"/>
      <c r="C682" s="358"/>
      <c r="D682" s="320"/>
    </row>
    <row r="683" spans="1:4" ht="21" customHeight="1">
      <c r="B683" s="320"/>
      <c r="C683" s="358"/>
      <c r="D683" s="320"/>
    </row>
    <row r="684" spans="1:4" ht="21" customHeight="1">
      <c r="B684" s="320"/>
      <c r="C684" s="358"/>
      <c r="D684" s="320"/>
    </row>
    <row r="685" spans="1:4" ht="21" customHeight="1">
      <c r="B685" s="320"/>
      <c r="C685" s="358"/>
      <c r="D685" s="320"/>
    </row>
    <row r="686" spans="1:4" ht="21" customHeight="1">
      <c r="B686" s="320"/>
      <c r="C686" s="358"/>
      <c r="D686" s="320"/>
    </row>
    <row r="687" spans="1:4" ht="21" customHeight="1">
      <c r="B687" s="320"/>
      <c r="C687" s="358"/>
      <c r="D687" s="320"/>
    </row>
    <row r="688" spans="1:4" ht="21" customHeight="1">
      <c r="B688" s="320"/>
      <c r="C688" s="358"/>
      <c r="D688" s="320"/>
    </row>
    <row r="689" spans="2:4" ht="21" customHeight="1">
      <c r="B689" s="320"/>
      <c r="C689" s="358"/>
      <c r="D689" s="320"/>
    </row>
    <row r="690" spans="2:4" ht="21" customHeight="1">
      <c r="B690" s="320"/>
      <c r="C690" s="358"/>
      <c r="D690" s="320"/>
    </row>
    <row r="691" spans="2:4" ht="21" customHeight="1">
      <c r="B691" s="320"/>
      <c r="C691" s="358"/>
      <c r="D691" s="320"/>
    </row>
    <row r="692" spans="2:4" ht="21" customHeight="1">
      <c r="B692" s="320"/>
      <c r="C692" s="358"/>
      <c r="D692" s="320"/>
    </row>
    <row r="693" spans="2:4" ht="21" customHeight="1">
      <c r="B693" s="320"/>
      <c r="C693" s="358"/>
      <c r="D693" s="320"/>
    </row>
    <row r="694" spans="2:4" ht="21" customHeight="1">
      <c r="B694" s="320"/>
      <c r="C694" s="358"/>
      <c r="D694" s="320"/>
    </row>
    <row r="695" spans="2:4" ht="21" customHeight="1">
      <c r="B695" s="320"/>
      <c r="C695" s="358"/>
      <c r="D695" s="320"/>
    </row>
    <row r="696" spans="2:4" ht="21" customHeight="1">
      <c r="B696" s="320"/>
      <c r="C696" s="358"/>
      <c r="D696" s="320"/>
    </row>
    <row r="697" spans="2:4" ht="21" customHeight="1">
      <c r="B697" s="320"/>
      <c r="C697" s="358"/>
      <c r="D697" s="320"/>
    </row>
    <row r="698" spans="2:4" ht="21" customHeight="1">
      <c r="B698" s="320"/>
      <c r="C698" s="358"/>
      <c r="D698" s="320"/>
    </row>
    <row r="699" spans="2:4" ht="21" customHeight="1">
      <c r="B699" s="320"/>
      <c r="C699" s="358"/>
      <c r="D699" s="320"/>
    </row>
    <row r="700" spans="2:4" ht="21" customHeight="1">
      <c r="B700" s="320"/>
      <c r="C700" s="358"/>
      <c r="D700" s="320"/>
    </row>
    <row r="701" spans="2:4" ht="21" customHeight="1">
      <c r="B701" s="320"/>
      <c r="C701" s="358"/>
      <c r="D701" s="320"/>
    </row>
    <row r="702" spans="2:4" ht="21" customHeight="1">
      <c r="B702" s="320"/>
      <c r="C702" s="358"/>
      <c r="D702" s="320"/>
    </row>
    <row r="703" spans="2:4" ht="21" customHeight="1">
      <c r="B703" s="320"/>
      <c r="C703" s="358"/>
      <c r="D703" s="320"/>
    </row>
    <row r="704" spans="2:4" ht="21" customHeight="1">
      <c r="B704" s="320"/>
      <c r="C704" s="358"/>
      <c r="D704" s="320"/>
    </row>
    <row r="705" spans="2:4" ht="21" customHeight="1">
      <c r="B705" s="320"/>
      <c r="C705" s="358"/>
      <c r="D705" s="320"/>
    </row>
    <row r="706" spans="2:4" ht="21" customHeight="1">
      <c r="B706" s="320"/>
      <c r="C706" s="358"/>
      <c r="D706" s="320"/>
    </row>
    <row r="707" spans="2:4" ht="21" customHeight="1">
      <c r="B707" s="320"/>
      <c r="C707" s="358"/>
      <c r="D707" s="320"/>
    </row>
    <row r="708" spans="2:4" ht="21" customHeight="1">
      <c r="B708" s="320"/>
      <c r="C708" s="358"/>
      <c r="D708" s="320"/>
    </row>
    <row r="709" spans="2:4" ht="21" customHeight="1">
      <c r="B709" s="320"/>
      <c r="C709" s="358"/>
      <c r="D709" s="320"/>
    </row>
    <row r="710" spans="2:4" ht="21" customHeight="1">
      <c r="B710" s="320"/>
      <c r="C710" s="358"/>
      <c r="D710" s="320"/>
    </row>
    <row r="711" spans="2:4" ht="21" customHeight="1">
      <c r="B711" s="320"/>
      <c r="C711" s="358"/>
      <c r="D711" s="320"/>
    </row>
    <row r="712" spans="2:4" ht="21" customHeight="1">
      <c r="B712" s="320"/>
      <c r="C712" s="358"/>
      <c r="D712" s="320"/>
    </row>
    <row r="713" spans="2:4" ht="21" customHeight="1">
      <c r="B713" s="320"/>
      <c r="C713" s="358"/>
      <c r="D713" s="320"/>
    </row>
    <row r="714" spans="2:4" ht="21" customHeight="1">
      <c r="B714" s="320"/>
      <c r="C714" s="358"/>
      <c r="D714" s="320"/>
    </row>
    <row r="715" spans="2:4" ht="21" customHeight="1">
      <c r="B715" s="320"/>
      <c r="C715" s="358"/>
      <c r="D715" s="320"/>
    </row>
    <row r="716" spans="2:4" ht="21" customHeight="1">
      <c r="B716" s="320"/>
      <c r="C716" s="358"/>
      <c r="D716" s="320"/>
    </row>
    <row r="717" spans="2:4" ht="21" customHeight="1">
      <c r="B717" s="320"/>
      <c r="C717" s="358"/>
      <c r="D717" s="320"/>
    </row>
    <row r="718" spans="2:4" ht="21" customHeight="1">
      <c r="B718" s="320"/>
      <c r="C718" s="358"/>
      <c r="D718" s="320"/>
    </row>
    <row r="719" spans="2:4" ht="21" customHeight="1">
      <c r="B719" s="320"/>
      <c r="C719" s="358"/>
      <c r="D719" s="320"/>
    </row>
    <row r="720" spans="2:4" ht="21" customHeight="1">
      <c r="B720" s="320"/>
      <c r="C720" s="358"/>
      <c r="D720" s="320"/>
    </row>
    <row r="721" spans="2:4" ht="21" customHeight="1">
      <c r="B721" s="320"/>
      <c r="C721" s="358"/>
      <c r="D721" s="320"/>
    </row>
    <row r="722" spans="2:4" ht="21" customHeight="1">
      <c r="B722" s="320"/>
      <c r="C722" s="358"/>
      <c r="D722" s="320"/>
    </row>
    <row r="723" spans="2:4" ht="21" customHeight="1">
      <c r="B723" s="320"/>
      <c r="C723" s="358"/>
      <c r="D723" s="320"/>
    </row>
    <row r="724" spans="2:4" ht="21" customHeight="1">
      <c r="B724" s="320"/>
      <c r="C724" s="358"/>
      <c r="D724" s="320"/>
    </row>
    <row r="725" spans="2:4" ht="21" customHeight="1">
      <c r="B725" s="320"/>
      <c r="C725" s="358"/>
      <c r="D725" s="320"/>
    </row>
    <row r="726" spans="2:4" ht="21" customHeight="1">
      <c r="B726" s="320"/>
      <c r="C726" s="358"/>
      <c r="D726" s="320"/>
    </row>
    <row r="727" spans="2:4" ht="21" customHeight="1">
      <c r="B727" s="320"/>
      <c r="C727" s="358"/>
      <c r="D727" s="320"/>
    </row>
    <row r="728" spans="2:4" ht="21" customHeight="1">
      <c r="B728" s="320"/>
      <c r="C728" s="358"/>
      <c r="D728" s="320"/>
    </row>
    <row r="729" spans="2:4" ht="21" customHeight="1">
      <c r="B729" s="320"/>
      <c r="C729" s="358"/>
      <c r="D729" s="320"/>
    </row>
    <row r="730" spans="2:4" ht="21" customHeight="1">
      <c r="B730" s="320"/>
      <c r="C730" s="358"/>
      <c r="D730" s="320"/>
    </row>
    <row r="731" spans="2:4" ht="21" customHeight="1">
      <c r="B731" s="320"/>
      <c r="C731" s="358"/>
      <c r="D731" s="320"/>
    </row>
    <row r="732" spans="2:4" ht="21" customHeight="1">
      <c r="B732" s="320"/>
      <c r="C732" s="358"/>
      <c r="D732" s="320"/>
    </row>
    <row r="733" spans="2:4" ht="21" customHeight="1">
      <c r="B733" s="320"/>
      <c r="C733" s="358"/>
      <c r="D733" s="320"/>
    </row>
    <row r="734" spans="2:4" ht="21" customHeight="1">
      <c r="B734" s="320"/>
      <c r="C734" s="358"/>
      <c r="D734" s="320"/>
    </row>
    <row r="735" spans="2:4" ht="21" customHeight="1">
      <c r="B735" s="320"/>
      <c r="C735" s="358"/>
      <c r="D735" s="320"/>
    </row>
    <row r="736" spans="2:4" ht="21" customHeight="1">
      <c r="B736" s="320"/>
      <c r="C736" s="358"/>
      <c r="D736" s="320"/>
    </row>
    <row r="737" spans="2:4" ht="21" customHeight="1">
      <c r="B737" s="320"/>
      <c r="C737" s="358"/>
      <c r="D737" s="320"/>
    </row>
    <row r="738" spans="2:4" ht="21" customHeight="1">
      <c r="B738" s="320"/>
      <c r="C738" s="358"/>
      <c r="D738" s="320"/>
    </row>
    <row r="739" spans="2:4" ht="21" customHeight="1">
      <c r="B739" s="320"/>
      <c r="C739" s="358"/>
      <c r="D739" s="320"/>
    </row>
    <row r="740" spans="2:4" ht="21" customHeight="1">
      <c r="B740" s="320"/>
      <c r="C740" s="358"/>
      <c r="D740" s="320"/>
    </row>
    <row r="741" spans="2:4" ht="21" customHeight="1">
      <c r="B741" s="320"/>
      <c r="C741" s="358"/>
      <c r="D741" s="320"/>
    </row>
    <row r="742" spans="2:4" ht="21" customHeight="1">
      <c r="B742" s="320"/>
      <c r="C742" s="358"/>
      <c r="D742" s="320"/>
    </row>
    <row r="743" spans="2:4" ht="21" customHeight="1">
      <c r="B743" s="320"/>
      <c r="C743" s="358"/>
      <c r="D743" s="320"/>
    </row>
    <row r="744" spans="2:4" ht="21" customHeight="1">
      <c r="B744" s="320"/>
      <c r="C744" s="358"/>
      <c r="D744" s="320"/>
    </row>
    <row r="745" spans="2:4" ht="21" customHeight="1">
      <c r="B745" s="320"/>
      <c r="C745" s="358"/>
      <c r="D745" s="320"/>
    </row>
    <row r="746" spans="2:4" ht="21" customHeight="1">
      <c r="B746" s="320"/>
      <c r="C746" s="358"/>
      <c r="D746" s="320"/>
    </row>
    <row r="747" spans="2:4" ht="21" customHeight="1">
      <c r="B747" s="320"/>
      <c r="C747" s="358"/>
      <c r="D747" s="320"/>
    </row>
    <row r="748" spans="2:4" ht="21" customHeight="1">
      <c r="B748" s="320"/>
      <c r="C748" s="358"/>
      <c r="D748" s="320"/>
    </row>
    <row r="749" spans="2:4" ht="21" customHeight="1">
      <c r="B749" s="320"/>
      <c r="C749" s="358"/>
      <c r="D749" s="320"/>
    </row>
    <row r="750" spans="2:4" ht="21" customHeight="1">
      <c r="B750" s="320"/>
      <c r="C750" s="358"/>
      <c r="D750" s="320"/>
    </row>
    <row r="751" spans="2:4" ht="21" customHeight="1">
      <c r="B751" s="320"/>
      <c r="C751" s="358"/>
      <c r="D751" s="320"/>
    </row>
    <row r="752" spans="2:4" ht="21" customHeight="1">
      <c r="B752" s="320"/>
      <c r="C752" s="358"/>
      <c r="D752" s="320"/>
    </row>
    <row r="753" spans="2:4" ht="21" customHeight="1">
      <c r="B753" s="320"/>
      <c r="C753" s="358"/>
      <c r="D753" s="320"/>
    </row>
    <row r="754" spans="2:4" ht="21" customHeight="1">
      <c r="B754" s="320"/>
      <c r="C754" s="358"/>
      <c r="D754" s="320"/>
    </row>
    <row r="755" spans="2:4" ht="21" customHeight="1">
      <c r="B755" s="320"/>
      <c r="C755" s="358"/>
      <c r="D755" s="320"/>
    </row>
    <row r="756" spans="2:4" ht="21" customHeight="1">
      <c r="B756" s="320"/>
      <c r="C756" s="358"/>
      <c r="D756" s="320"/>
    </row>
    <row r="757" spans="2:4" ht="21" customHeight="1">
      <c r="B757" s="320"/>
      <c r="C757" s="358"/>
      <c r="D757" s="320"/>
    </row>
    <row r="758" spans="2:4" ht="21" customHeight="1">
      <c r="B758" s="320"/>
      <c r="C758" s="358"/>
      <c r="D758" s="320"/>
    </row>
    <row r="759" spans="2:4" ht="21" customHeight="1">
      <c r="B759" s="320"/>
      <c r="C759" s="358"/>
      <c r="D759" s="320"/>
    </row>
    <row r="760" spans="2:4" ht="21" customHeight="1">
      <c r="B760" s="320"/>
      <c r="C760" s="358"/>
      <c r="D760" s="320"/>
    </row>
    <row r="761" spans="2:4" ht="21" customHeight="1">
      <c r="B761" s="320"/>
      <c r="C761" s="358"/>
      <c r="D761" s="320"/>
    </row>
    <row r="762" spans="2:4" ht="21" customHeight="1">
      <c r="B762" s="320"/>
      <c r="C762" s="358"/>
      <c r="D762" s="320"/>
    </row>
    <row r="763" spans="2:4" ht="21" customHeight="1">
      <c r="B763" s="320"/>
      <c r="C763" s="358"/>
      <c r="D763" s="320"/>
    </row>
    <row r="764" spans="2:4" ht="21" customHeight="1">
      <c r="B764" s="320"/>
      <c r="C764" s="358"/>
      <c r="D764" s="320"/>
    </row>
    <row r="765" spans="2:4" ht="21" customHeight="1">
      <c r="B765" s="320"/>
      <c r="C765" s="358"/>
      <c r="D765" s="320"/>
    </row>
    <row r="766" spans="2:4" ht="21" customHeight="1">
      <c r="B766" s="320"/>
      <c r="C766" s="358"/>
      <c r="D766" s="320"/>
    </row>
    <row r="767" spans="2:4" ht="21" customHeight="1">
      <c r="B767" s="320"/>
      <c r="C767" s="358"/>
      <c r="D767" s="320"/>
    </row>
    <row r="768" spans="2:4" ht="21" customHeight="1">
      <c r="B768" s="320"/>
      <c r="C768" s="358"/>
      <c r="D768" s="320"/>
    </row>
    <row r="769" spans="2:4" ht="21" customHeight="1">
      <c r="B769" s="320"/>
      <c r="C769" s="358"/>
      <c r="D769" s="320"/>
    </row>
    <row r="770" spans="2:4" ht="21" customHeight="1">
      <c r="B770" s="320"/>
      <c r="C770" s="358"/>
      <c r="D770" s="320"/>
    </row>
    <row r="771" spans="2:4" ht="21" customHeight="1">
      <c r="B771" s="320"/>
      <c r="C771" s="358"/>
      <c r="D771" s="320"/>
    </row>
    <row r="772" spans="2:4" ht="21" customHeight="1">
      <c r="B772" s="320"/>
      <c r="C772" s="358"/>
      <c r="D772" s="320"/>
    </row>
    <row r="773" spans="2:4" ht="21" customHeight="1">
      <c r="B773" s="320"/>
      <c r="C773" s="358"/>
      <c r="D773" s="320"/>
    </row>
    <row r="774" spans="2:4" ht="21" customHeight="1">
      <c r="B774" s="320"/>
      <c r="C774" s="358"/>
      <c r="D774" s="320"/>
    </row>
    <row r="775" spans="2:4" ht="21" customHeight="1">
      <c r="B775" s="320"/>
      <c r="C775" s="358"/>
      <c r="D775" s="320"/>
    </row>
    <row r="776" spans="2:4" ht="21" customHeight="1">
      <c r="B776" s="320"/>
      <c r="C776" s="358"/>
      <c r="D776" s="320"/>
    </row>
    <row r="777" spans="2:4" ht="21" customHeight="1">
      <c r="B777" s="320"/>
      <c r="C777" s="358"/>
      <c r="D777" s="320"/>
    </row>
    <row r="778" spans="2:4" ht="21" customHeight="1">
      <c r="B778" s="320"/>
      <c r="C778" s="358"/>
      <c r="D778" s="320"/>
    </row>
    <row r="779" spans="2:4" ht="21" customHeight="1">
      <c r="B779" s="320"/>
      <c r="C779" s="358"/>
      <c r="D779" s="320"/>
    </row>
    <row r="780" spans="2:4" ht="21" customHeight="1">
      <c r="B780" s="320"/>
      <c r="C780" s="358"/>
      <c r="D780" s="320"/>
    </row>
    <row r="781" spans="2:4" ht="21" customHeight="1">
      <c r="B781" s="320"/>
      <c r="C781" s="358"/>
      <c r="D781" s="320"/>
    </row>
    <row r="782" spans="2:4" ht="21" customHeight="1">
      <c r="B782" s="320"/>
      <c r="C782" s="358"/>
      <c r="D782" s="320"/>
    </row>
    <row r="783" spans="2:4" ht="21" customHeight="1">
      <c r="B783" s="320"/>
      <c r="C783" s="358"/>
      <c r="D783" s="320"/>
    </row>
    <row r="784" spans="2:4" ht="21" customHeight="1">
      <c r="B784" s="320"/>
      <c r="C784" s="358"/>
      <c r="D784" s="320"/>
    </row>
    <row r="785" spans="2:4" ht="21" customHeight="1">
      <c r="B785" s="320"/>
      <c r="C785" s="358"/>
      <c r="D785" s="320"/>
    </row>
    <row r="786" spans="2:4" ht="21" customHeight="1">
      <c r="B786" s="320"/>
      <c r="C786" s="358"/>
      <c r="D786" s="320"/>
    </row>
    <row r="787" spans="2:4" ht="21" customHeight="1">
      <c r="B787" s="320"/>
      <c r="C787" s="358"/>
      <c r="D787" s="320"/>
    </row>
    <row r="788" spans="2:4" ht="21" customHeight="1">
      <c r="B788" s="320"/>
      <c r="C788" s="358"/>
      <c r="D788" s="320"/>
    </row>
    <row r="789" spans="2:4" ht="21" customHeight="1">
      <c r="B789" s="320"/>
      <c r="C789" s="358"/>
      <c r="D789" s="320"/>
    </row>
    <row r="790" spans="2:4" ht="21" customHeight="1">
      <c r="B790" s="320"/>
      <c r="C790" s="358"/>
      <c r="D790" s="320"/>
    </row>
    <row r="791" spans="2:4" ht="21" customHeight="1">
      <c r="B791" s="320"/>
      <c r="C791" s="358"/>
      <c r="D791" s="320"/>
    </row>
    <row r="792" spans="2:4" ht="21" customHeight="1">
      <c r="B792" s="320"/>
      <c r="C792" s="358"/>
      <c r="D792" s="320"/>
    </row>
    <row r="793" spans="2:4" ht="21" customHeight="1">
      <c r="B793" s="320"/>
      <c r="C793" s="358"/>
      <c r="D793" s="320"/>
    </row>
    <row r="794" spans="2:4" ht="21" customHeight="1">
      <c r="B794" s="320"/>
      <c r="C794" s="358"/>
      <c r="D794" s="320"/>
    </row>
    <row r="795" spans="2:4" ht="21" customHeight="1">
      <c r="B795" s="320"/>
      <c r="C795" s="358"/>
      <c r="D795" s="320"/>
    </row>
    <row r="796" spans="2:4" ht="21" customHeight="1">
      <c r="B796" s="320"/>
      <c r="C796" s="358"/>
      <c r="D796" s="320"/>
    </row>
    <row r="797" spans="2:4" ht="21" customHeight="1">
      <c r="B797" s="320"/>
      <c r="C797" s="358"/>
      <c r="D797" s="320"/>
    </row>
    <row r="798" spans="2:4" ht="21" customHeight="1">
      <c r="B798" s="320"/>
      <c r="C798" s="358"/>
      <c r="D798" s="320"/>
    </row>
    <row r="799" spans="2:4" ht="21" customHeight="1">
      <c r="B799" s="320"/>
      <c r="C799" s="358"/>
      <c r="D799" s="320"/>
    </row>
    <row r="800" spans="2:4" ht="21" customHeight="1">
      <c r="B800" s="320"/>
      <c r="C800" s="358"/>
      <c r="D800" s="320"/>
    </row>
    <row r="801" spans="2:4" ht="21" customHeight="1">
      <c r="B801" s="320"/>
      <c r="C801" s="358"/>
      <c r="D801" s="320"/>
    </row>
    <row r="802" spans="2:4" ht="21" customHeight="1">
      <c r="B802" s="320"/>
      <c r="C802" s="358"/>
      <c r="D802" s="320"/>
    </row>
    <row r="803" spans="2:4" ht="21" customHeight="1">
      <c r="B803" s="320"/>
      <c r="C803" s="358"/>
      <c r="D803" s="320"/>
    </row>
    <row r="804" spans="2:4" ht="21" customHeight="1">
      <c r="B804" s="320"/>
      <c r="C804" s="358"/>
      <c r="D804" s="320"/>
    </row>
    <row r="805" spans="2:4" ht="21" customHeight="1">
      <c r="B805" s="320"/>
      <c r="C805" s="358"/>
      <c r="D805" s="320"/>
    </row>
    <row r="806" spans="2:4" ht="21" customHeight="1">
      <c r="B806" s="320"/>
      <c r="C806" s="358"/>
      <c r="D806" s="320"/>
    </row>
    <row r="807" spans="2:4" ht="21" customHeight="1">
      <c r="B807" s="320"/>
      <c r="C807" s="358"/>
      <c r="D807" s="320"/>
    </row>
    <row r="808" spans="2:4" ht="21" customHeight="1">
      <c r="B808" s="320"/>
      <c r="C808" s="358"/>
      <c r="D808" s="320"/>
    </row>
    <row r="809" spans="2:4" ht="21" customHeight="1">
      <c r="B809" s="320"/>
      <c r="C809" s="358"/>
      <c r="D809" s="320"/>
    </row>
    <row r="810" spans="2:4" ht="21" customHeight="1">
      <c r="B810" s="320"/>
      <c r="C810" s="358"/>
      <c r="D810" s="320"/>
    </row>
    <row r="811" spans="2:4" ht="21" customHeight="1">
      <c r="B811" s="320"/>
      <c r="C811" s="358"/>
      <c r="D811" s="320"/>
    </row>
    <row r="812" spans="2:4" ht="21" customHeight="1">
      <c r="B812" s="320"/>
      <c r="C812" s="358"/>
      <c r="D812" s="320"/>
    </row>
    <row r="813" spans="2:4" ht="21" customHeight="1">
      <c r="B813" s="320"/>
      <c r="C813" s="358"/>
      <c r="D813" s="320"/>
    </row>
    <row r="814" spans="2:4" ht="21" customHeight="1">
      <c r="B814" s="320"/>
      <c r="C814" s="358"/>
      <c r="D814" s="320"/>
    </row>
    <row r="815" spans="2:4" ht="21" customHeight="1">
      <c r="B815" s="320"/>
      <c r="C815" s="358"/>
      <c r="D815" s="320"/>
    </row>
    <row r="816" spans="2:4" ht="21" customHeight="1">
      <c r="B816" s="320"/>
      <c r="C816" s="358"/>
      <c r="D816" s="320"/>
    </row>
    <row r="817" spans="2:4" ht="21" customHeight="1">
      <c r="B817" s="320"/>
      <c r="C817" s="358"/>
      <c r="D817" s="320"/>
    </row>
    <row r="818" spans="2:4" ht="21" customHeight="1">
      <c r="B818" s="320"/>
      <c r="C818" s="358"/>
      <c r="D818" s="320"/>
    </row>
    <row r="819" spans="2:4" ht="21" customHeight="1">
      <c r="B819" s="320"/>
      <c r="C819" s="358"/>
      <c r="D819" s="320"/>
    </row>
    <row r="820" spans="2:4" ht="21" customHeight="1">
      <c r="B820" s="320"/>
      <c r="C820" s="358"/>
      <c r="D820" s="320"/>
    </row>
    <row r="821" spans="2:4" ht="21" customHeight="1">
      <c r="B821" s="320"/>
      <c r="C821" s="358"/>
      <c r="D821" s="320"/>
    </row>
    <row r="822" spans="2:4" ht="21" customHeight="1">
      <c r="B822" s="320"/>
      <c r="C822" s="358"/>
      <c r="D822" s="320"/>
    </row>
    <row r="823" spans="2:4" ht="21" customHeight="1">
      <c r="B823" s="320"/>
      <c r="C823" s="358"/>
      <c r="D823" s="320"/>
    </row>
    <row r="824" spans="2:4" ht="21" customHeight="1">
      <c r="B824" s="320"/>
      <c r="C824" s="358"/>
      <c r="D824" s="320"/>
    </row>
    <row r="825" spans="2:4" ht="21" customHeight="1">
      <c r="B825" s="320"/>
      <c r="C825" s="358"/>
      <c r="D825" s="320"/>
    </row>
    <row r="826" spans="2:4" ht="21" customHeight="1">
      <c r="B826" s="320"/>
      <c r="C826" s="358"/>
      <c r="D826" s="320"/>
    </row>
    <row r="827" spans="2:4" ht="21" customHeight="1">
      <c r="B827" s="320"/>
      <c r="C827" s="358"/>
      <c r="D827" s="320"/>
    </row>
    <row r="828" spans="2:4" ht="21" customHeight="1">
      <c r="B828" s="320"/>
      <c r="C828" s="358"/>
      <c r="D828" s="320"/>
    </row>
    <row r="829" spans="2:4" ht="21" customHeight="1">
      <c r="B829" s="320"/>
      <c r="C829" s="358"/>
      <c r="D829" s="320"/>
    </row>
    <row r="830" spans="2:4" ht="21" customHeight="1">
      <c r="B830" s="320"/>
      <c r="C830" s="358"/>
      <c r="D830" s="320"/>
    </row>
    <row r="831" spans="2:4" ht="21" customHeight="1">
      <c r="B831" s="320"/>
      <c r="C831" s="358"/>
      <c r="D831" s="320"/>
    </row>
    <row r="832" spans="2:4" ht="21" customHeight="1">
      <c r="B832" s="320"/>
      <c r="C832" s="358"/>
      <c r="D832" s="320"/>
    </row>
    <row r="833" spans="2:4" ht="21" customHeight="1">
      <c r="B833" s="320"/>
      <c r="C833" s="358"/>
      <c r="D833" s="320"/>
    </row>
    <row r="834" spans="2:4" ht="21" customHeight="1">
      <c r="B834" s="320"/>
      <c r="C834" s="358"/>
      <c r="D834" s="320"/>
    </row>
    <row r="835" spans="2:4" ht="21" customHeight="1">
      <c r="B835" s="320"/>
      <c r="C835" s="358"/>
      <c r="D835" s="320"/>
    </row>
    <row r="836" spans="2:4" ht="21" customHeight="1">
      <c r="B836" s="320"/>
      <c r="C836" s="358"/>
      <c r="D836" s="320"/>
    </row>
    <row r="837" spans="2:4" ht="21" customHeight="1">
      <c r="B837" s="320"/>
      <c r="C837" s="358"/>
      <c r="D837" s="320"/>
    </row>
    <row r="838" spans="2:4" ht="21" customHeight="1">
      <c r="B838" s="320"/>
      <c r="C838" s="358"/>
      <c r="D838" s="320"/>
    </row>
    <row r="839" spans="2:4" ht="21" customHeight="1">
      <c r="B839" s="320"/>
      <c r="C839" s="358"/>
      <c r="D839" s="320"/>
    </row>
    <row r="840" spans="2:4" ht="21" customHeight="1">
      <c r="B840" s="320"/>
      <c r="C840" s="358"/>
      <c r="D840" s="320"/>
    </row>
    <row r="841" spans="2:4" ht="21" customHeight="1">
      <c r="B841" s="320"/>
      <c r="C841" s="358"/>
      <c r="D841" s="320"/>
    </row>
    <row r="842" spans="2:4" ht="21" customHeight="1">
      <c r="B842" s="320"/>
      <c r="C842" s="358"/>
      <c r="D842" s="320"/>
    </row>
    <row r="843" spans="2:4" ht="21" customHeight="1">
      <c r="B843" s="320"/>
      <c r="C843" s="358"/>
      <c r="D843" s="320"/>
    </row>
    <row r="844" spans="2:4" ht="21" customHeight="1">
      <c r="B844" s="320"/>
      <c r="C844" s="358"/>
      <c r="D844" s="320"/>
    </row>
    <row r="845" spans="2:4" ht="21" customHeight="1">
      <c r="B845" s="320"/>
      <c r="C845" s="358"/>
      <c r="D845" s="320"/>
    </row>
    <row r="846" spans="2:4" ht="21" customHeight="1">
      <c r="B846" s="320"/>
      <c r="C846" s="358"/>
      <c r="D846" s="320"/>
    </row>
    <row r="847" spans="2:4" ht="21" customHeight="1">
      <c r="B847" s="320"/>
      <c r="C847" s="358"/>
      <c r="D847" s="320"/>
    </row>
    <row r="848" spans="2:4" ht="21" customHeight="1">
      <c r="B848" s="320"/>
      <c r="C848" s="358"/>
      <c r="D848" s="320"/>
    </row>
    <row r="849" spans="2:4" ht="21" customHeight="1">
      <c r="B849" s="320"/>
      <c r="C849" s="358"/>
      <c r="D849" s="320"/>
    </row>
    <row r="850" spans="2:4" ht="21" customHeight="1">
      <c r="B850" s="320"/>
      <c r="C850" s="358"/>
      <c r="D850" s="320"/>
    </row>
    <row r="851" spans="2:4" ht="21" customHeight="1">
      <c r="B851" s="320"/>
      <c r="C851" s="358"/>
      <c r="D851" s="320"/>
    </row>
    <row r="852" spans="2:4" ht="21" customHeight="1">
      <c r="B852" s="320"/>
      <c r="C852" s="358"/>
      <c r="D852" s="320"/>
    </row>
    <row r="853" spans="2:4" ht="21" customHeight="1">
      <c r="B853" s="320"/>
      <c r="C853" s="358"/>
      <c r="D853" s="320"/>
    </row>
    <row r="854" spans="2:4" ht="21" customHeight="1">
      <c r="B854" s="320"/>
      <c r="C854" s="358"/>
      <c r="D854" s="320"/>
    </row>
    <row r="855" spans="2:4" ht="21" customHeight="1">
      <c r="B855" s="320"/>
      <c r="C855" s="358"/>
      <c r="D855" s="320"/>
    </row>
    <row r="856" spans="2:4" ht="21" customHeight="1">
      <c r="B856" s="320"/>
      <c r="C856" s="358"/>
      <c r="D856" s="320"/>
    </row>
    <row r="857" spans="2:4" ht="21" customHeight="1">
      <c r="B857" s="320"/>
      <c r="C857" s="358"/>
      <c r="D857" s="320"/>
    </row>
    <row r="858" spans="2:4" ht="21" customHeight="1">
      <c r="B858" s="320"/>
      <c r="C858" s="358"/>
      <c r="D858" s="320"/>
    </row>
    <row r="859" spans="2:4" ht="21" customHeight="1">
      <c r="B859" s="320"/>
      <c r="C859" s="358"/>
      <c r="D859" s="320"/>
    </row>
    <row r="860" spans="2:4" ht="21" customHeight="1">
      <c r="B860" s="320"/>
      <c r="C860" s="358"/>
      <c r="D860" s="320"/>
    </row>
    <row r="861" spans="2:4" ht="21" customHeight="1">
      <c r="B861" s="320"/>
      <c r="C861" s="358"/>
      <c r="D861" s="320"/>
    </row>
    <row r="862" spans="2:4" ht="21" customHeight="1">
      <c r="B862" s="320"/>
      <c r="C862" s="358"/>
      <c r="D862" s="320"/>
    </row>
    <row r="863" spans="2:4" ht="21" customHeight="1">
      <c r="B863" s="320"/>
      <c r="C863" s="358"/>
      <c r="D863" s="320"/>
    </row>
    <row r="864" spans="2:4" ht="21" customHeight="1">
      <c r="B864" s="320"/>
      <c r="C864" s="358"/>
      <c r="D864" s="320"/>
    </row>
    <row r="865" spans="2:4" ht="21" customHeight="1">
      <c r="B865" s="320"/>
      <c r="C865" s="358"/>
      <c r="D865" s="320"/>
    </row>
    <row r="866" spans="2:4" ht="21" customHeight="1">
      <c r="B866" s="320"/>
      <c r="C866" s="358"/>
      <c r="D866" s="320"/>
    </row>
    <row r="867" spans="2:4" ht="21" customHeight="1">
      <c r="B867" s="320"/>
      <c r="C867" s="358"/>
      <c r="D867" s="320"/>
    </row>
    <row r="868" spans="2:4" ht="21" customHeight="1">
      <c r="B868" s="320"/>
      <c r="C868" s="358"/>
      <c r="D868" s="320"/>
    </row>
    <row r="869" spans="2:4" ht="21" customHeight="1">
      <c r="B869" s="320"/>
      <c r="C869" s="358"/>
      <c r="D869" s="320"/>
    </row>
    <row r="870" spans="2:4" ht="21" customHeight="1">
      <c r="B870" s="320"/>
      <c r="C870" s="358"/>
      <c r="D870" s="320"/>
    </row>
    <row r="871" spans="2:4" ht="21" customHeight="1">
      <c r="B871" s="320"/>
      <c r="C871" s="358"/>
      <c r="D871" s="320"/>
    </row>
    <row r="872" spans="2:4" ht="21" customHeight="1">
      <c r="B872" s="320"/>
      <c r="C872" s="358"/>
      <c r="D872" s="320"/>
    </row>
    <row r="873" spans="2:4" ht="21" customHeight="1">
      <c r="B873" s="320"/>
      <c r="C873" s="358"/>
      <c r="D873" s="320"/>
    </row>
    <row r="874" spans="2:4" ht="21" customHeight="1">
      <c r="B874" s="320"/>
      <c r="C874" s="358"/>
      <c r="D874" s="320"/>
    </row>
    <row r="875" spans="2:4" ht="21" customHeight="1">
      <c r="B875" s="320"/>
      <c r="C875" s="358"/>
      <c r="D875" s="320"/>
    </row>
    <row r="876" spans="2:4" ht="21" customHeight="1">
      <c r="B876" s="320"/>
      <c r="C876" s="358"/>
      <c r="D876" s="320"/>
    </row>
    <row r="877" spans="2:4" ht="21" customHeight="1">
      <c r="B877" s="320"/>
      <c r="C877" s="358"/>
      <c r="D877" s="320"/>
    </row>
    <row r="878" spans="2:4" ht="21" customHeight="1">
      <c r="B878" s="320"/>
      <c r="C878" s="358"/>
      <c r="D878" s="320"/>
    </row>
    <row r="879" spans="2:4" ht="21" customHeight="1">
      <c r="B879" s="320"/>
      <c r="C879" s="358"/>
      <c r="D879" s="320"/>
    </row>
    <row r="880" spans="2:4" ht="21" customHeight="1">
      <c r="B880" s="320"/>
      <c r="C880" s="358"/>
      <c r="D880" s="320"/>
    </row>
  </sheetData>
  <mergeCells count="14">
    <mergeCell ref="A3:D3"/>
    <mergeCell ref="A78:D78"/>
    <mergeCell ref="A79:D79"/>
    <mergeCell ref="A1:D1"/>
    <mergeCell ref="A2:D2"/>
    <mergeCell ref="A55:D55"/>
    <mergeCell ref="A56:D56"/>
    <mergeCell ref="A77:D77"/>
    <mergeCell ref="A59:C59"/>
    <mergeCell ref="A62:C62"/>
    <mergeCell ref="A63:C63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263" t="s">
        <v>468</v>
      </c>
      <c r="B1" s="263"/>
      <c r="C1" s="263"/>
      <c r="D1" s="263"/>
      <c r="E1" s="263"/>
    </row>
    <row r="2" spans="1:8">
      <c r="A2" s="263" t="s">
        <v>223</v>
      </c>
      <c r="B2" s="263"/>
      <c r="C2" s="263"/>
      <c r="D2" s="263"/>
      <c r="E2" s="263"/>
    </row>
    <row r="3" spans="1:8">
      <c r="A3" s="128" t="s">
        <v>104</v>
      </c>
      <c r="B3" s="128" t="s">
        <v>105</v>
      </c>
      <c r="C3" s="129" t="s">
        <v>106</v>
      </c>
      <c r="D3" s="128" t="s">
        <v>107</v>
      </c>
      <c r="E3" s="130" t="s">
        <v>108</v>
      </c>
      <c r="H3" s="5" t="s">
        <v>373</v>
      </c>
    </row>
    <row r="4" spans="1:8">
      <c r="A4" s="131">
        <v>1</v>
      </c>
      <c r="B4" s="163">
        <v>21199</v>
      </c>
      <c r="C4" s="132" t="s">
        <v>390</v>
      </c>
      <c r="D4" s="131" t="s">
        <v>391</v>
      </c>
      <c r="E4" s="133">
        <v>50000</v>
      </c>
    </row>
    <row r="5" spans="1:8">
      <c r="A5" s="131">
        <v>2</v>
      </c>
      <c r="B5" s="163">
        <v>21204</v>
      </c>
      <c r="C5" s="132" t="s">
        <v>392</v>
      </c>
      <c r="D5" s="131" t="s">
        <v>393</v>
      </c>
      <c r="E5" s="133">
        <v>50000</v>
      </c>
    </row>
    <row r="6" spans="1:8">
      <c r="A6" s="131">
        <v>3</v>
      </c>
      <c r="B6" s="163">
        <v>21085</v>
      </c>
      <c r="C6" s="132" t="s">
        <v>327</v>
      </c>
      <c r="D6" s="131" t="s">
        <v>190</v>
      </c>
      <c r="E6" s="133">
        <v>44000</v>
      </c>
    </row>
    <row r="7" spans="1:8">
      <c r="A7" s="131">
        <v>4</v>
      </c>
      <c r="B7" s="163">
        <v>21152</v>
      </c>
      <c r="C7" s="132" t="s">
        <v>378</v>
      </c>
      <c r="D7" s="131" t="s">
        <v>191</v>
      </c>
      <c r="E7" s="133">
        <v>40000</v>
      </c>
    </row>
    <row r="8" spans="1:8">
      <c r="A8" s="131">
        <v>5</v>
      </c>
      <c r="B8" s="163">
        <v>240497</v>
      </c>
      <c r="C8" s="132" t="s">
        <v>457</v>
      </c>
      <c r="D8" s="131" t="s">
        <v>192</v>
      </c>
      <c r="E8" s="133">
        <v>16000</v>
      </c>
    </row>
    <row r="9" spans="1:8">
      <c r="A9" s="131">
        <v>6</v>
      </c>
      <c r="B9" s="163">
        <v>21183</v>
      </c>
      <c r="C9" s="132" t="s">
        <v>386</v>
      </c>
      <c r="D9" s="131" t="s">
        <v>193</v>
      </c>
      <c r="E9" s="133">
        <v>76000</v>
      </c>
    </row>
    <row r="10" spans="1:8">
      <c r="A10" s="131">
        <v>7</v>
      </c>
      <c r="B10" s="163">
        <v>21101</v>
      </c>
      <c r="C10" s="132" t="s">
        <v>338</v>
      </c>
      <c r="D10" s="131" t="s">
        <v>339</v>
      </c>
      <c r="E10" s="133">
        <v>24000</v>
      </c>
    </row>
    <row r="11" spans="1:8">
      <c r="A11" s="131">
        <v>8</v>
      </c>
      <c r="B11" s="163">
        <v>21075</v>
      </c>
      <c r="C11" s="132" t="s">
        <v>328</v>
      </c>
      <c r="D11" s="131" t="s">
        <v>194</v>
      </c>
      <c r="E11" s="133">
        <v>40000</v>
      </c>
    </row>
    <row r="12" spans="1:8">
      <c r="A12" s="131">
        <v>9</v>
      </c>
      <c r="B12" s="163">
        <v>240493</v>
      </c>
      <c r="C12" s="132" t="s">
        <v>456</v>
      </c>
      <c r="D12" s="131" t="s">
        <v>195</v>
      </c>
      <c r="E12" s="133">
        <v>30000</v>
      </c>
    </row>
    <row r="13" spans="1:8">
      <c r="A13" s="131">
        <v>10</v>
      </c>
      <c r="B13" s="163">
        <v>21096</v>
      </c>
      <c r="C13" s="132" t="s">
        <v>336</v>
      </c>
      <c r="D13" s="131" t="s">
        <v>337</v>
      </c>
      <c r="E13" s="133">
        <v>30000</v>
      </c>
    </row>
    <row r="14" spans="1:8">
      <c r="A14" s="131">
        <v>11</v>
      </c>
      <c r="B14" s="163">
        <v>21144</v>
      </c>
      <c r="C14" s="132" t="s">
        <v>377</v>
      </c>
      <c r="D14" s="131" t="s">
        <v>196</v>
      </c>
      <c r="E14" s="133">
        <v>100000</v>
      </c>
    </row>
    <row r="15" spans="1:8">
      <c r="A15" s="131">
        <v>12</v>
      </c>
      <c r="B15" s="163">
        <v>20871</v>
      </c>
      <c r="C15" s="132" t="s">
        <v>329</v>
      </c>
      <c r="D15" s="131" t="s">
        <v>197</v>
      </c>
      <c r="E15" s="133">
        <v>40000</v>
      </c>
    </row>
    <row r="16" spans="1:8">
      <c r="A16" s="131">
        <v>13</v>
      </c>
      <c r="B16" s="163">
        <v>240147</v>
      </c>
      <c r="C16" s="132" t="s">
        <v>330</v>
      </c>
      <c r="D16" s="131" t="s">
        <v>198</v>
      </c>
      <c r="E16" s="133">
        <v>39000</v>
      </c>
    </row>
    <row r="17" spans="1:12">
      <c r="A17" s="131">
        <v>14</v>
      </c>
      <c r="B17" s="163">
        <v>21143</v>
      </c>
      <c r="C17" s="132" t="s">
        <v>376</v>
      </c>
      <c r="D17" s="131" t="s">
        <v>331</v>
      </c>
      <c r="E17" s="133">
        <v>100000</v>
      </c>
    </row>
    <row r="18" spans="1:12">
      <c r="A18" s="131">
        <v>15</v>
      </c>
      <c r="B18" s="163">
        <v>21047</v>
      </c>
      <c r="C18" s="132" t="s">
        <v>330</v>
      </c>
      <c r="D18" s="131" t="s">
        <v>226</v>
      </c>
      <c r="E18" s="133">
        <v>47000</v>
      </c>
    </row>
    <row r="19" spans="1:12">
      <c r="A19" s="131">
        <v>16</v>
      </c>
      <c r="B19" s="163">
        <v>21066</v>
      </c>
      <c r="C19" s="132" t="s">
        <v>332</v>
      </c>
      <c r="D19" s="131" t="s">
        <v>333</v>
      </c>
      <c r="E19" s="133">
        <v>40000</v>
      </c>
    </row>
    <row r="20" spans="1:12">
      <c r="A20" s="131">
        <v>17</v>
      </c>
      <c r="B20" s="163">
        <v>21206</v>
      </c>
      <c r="C20" s="132" t="s">
        <v>395</v>
      </c>
      <c r="D20" s="131" t="s">
        <v>396</v>
      </c>
      <c r="E20" s="133">
        <v>13000</v>
      </c>
    </row>
    <row r="21" spans="1:12">
      <c r="A21" s="131">
        <v>18</v>
      </c>
      <c r="B21" s="163">
        <v>237770</v>
      </c>
      <c r="C21" s="132" t="s">
        <v>200</v>
      </c>
      <c r="D21" s="131" t="s">
        <v>201</v>
      </c>
      <c r="E21" s="133">
        <v>13780</v>
      </c>
    </row>
    <row r="22" spans="1:12">
      <c r="A22" s="131">
        <v>19</v>
      </c>
      <c r="B22" s="163">
        <v>237770</v>
      </c>
      <c r="C22" s="132" t="s">
        <v>142</v>
      </c>
      <c r="D22" s="131" t="s">
        <v>202</v>
      </c>
      <c r="E22" s="133">
        <v>8780</v>
      </c>
    </row>
    <row r="23" spans="1:12">
      <c r="A23" s="131">
        <v>20</v>
      </c>
      <c r="B23" s="163">
        <v>21225</v>
      </c>
      <c r="C23" s="132" t="s">
        <v>402</v>
      </c>
      <c r="D23" s="131" t="s">
        <v>403</v>
      </c>
      <c r="E23" s="133">
        <v>60000</v>
      </c>
    </row>
    <row r="24" spans="1:12">
      <c r="A24" s="131">
        <v>20</v>
      </c>
      <c r="B24" s="163">
        <v>21183</v>
      </c>
      <c r="C24" s="132" t="s">
        <v>385</v>
      </c>
      <c r="D24" s="131" t="s">
        <v>384</v>
      </c>
      <c r="E24" s="133">
        <v>20000</v>
      </c>
    </row>
    <row r="25" spans="1:12">
      <c r="A25" s="131">
        <v>21</v>
      </c>
      <c r="B25" s="163">
        <v>21115</v>
      </c>
      <c r="C25" s="132" t="s">
        <v>340</v>
      </c>
      <c r="D25" s="131" t="s">
        <v>341</v>
      </c>
      <c r="E25" s="133">
        <v>24000</v>
      </c>
    </row>
    <row r="26" spans="1:12">
      <c r="A26" s="131">
        <v>22</v>
      </c>
      <c r="B26" s="163">
        <v>21129</v>
      </c>
      <c r="C26" s="132" t="s">
        <v>374</v>
      </c>
      <c r="D26" s="131" t="s">
        <v>375</v>
      </c>
      <c r="E26" s="133">
        <v>26000</v>
      </c>
    </row>
    <row r="27" spans="1:12">
      <c r="A27" s="131">
        <v>23</v>
      </c>
      <c r="B27" s="163">
        <v>21201</v>
      </c>
      <c r="C27" s="132" t="s">
        <v>394</v>
      </c>
      <c r="D27" s="131" t="s">
        <v>199</v>
      </c>
      <c r="E27" s="133">
        <v>70000</v>
      </c>
      <c r="L27" s="5" t="s">
        <v>229</v>
      </c>
    </row>
    <row r="28" spans="1:12">
      <c r="A28" s="131">
        <v>24</v>
      </c>
      <c r="B28" s="163">
        <v>21054</v>
      </c>
      <c r="C28" s="132" t="s">
        <v>335</v>
      </c>
      <c r="D28" s="131" t="s">
        <v>227</v>
      </c>
      <c r="E28" s="133">
        <v>30000</v>
      </c>
    </row>
    <row r="29" spans="1:12">
      <c r="A29" s="262" t="s">
        <v>15</v>
      </c>
      <c r="B29" s="262"/>
      <c r="C29" s="262"/>
      <c r="D29" s="262"/>
      <c r="E29" s="134">
        <f>SUM(E4:E28)</f>
        <v>1031560</v>
      </c>
    </row>
    <row r="30" spans="1:12">
      <c r="E30" s="136" t="s">
        <v>229</v>
      </c>
    </row>
    <row r="32" spans="1:12">
      <c r="A32" s="264" t="s">
        <v>228</v>
      </c>
      <c r="B32" s="264"/>
      <c r="C32" s="264"/>
      <c r="D32" s="264"/>
      <c r="E32" s="264"/>
      <c r="F32" s="137"/>
    </row>
    <row r="33" spans="1:9">
      <c r="A33" s="261" t="s">
        <v>188</v>
      </c>
      <c r="B33" s="261"/>
      <c r="C33" s="261"/>
      <c r="D33" s="261"/>
      <c r="E33" s="261"/>
      <c r="F33" s="261"/>
    </row>
    <row r="34" spans="1:9">
      <c r="A34" s="261" t="s">
        <v>189</v>
      </c>
      <c r="B34" s="261"/>
      <c r="C34" s="261"/>
      <c r="D34" s="261"/>
      <c r="E34" s="261"/>
      <c r="F34" s="261"/>
    </row>
    <row r="36" spans="1:9">
      <c r="I36" s="5" t="s">
        <v>389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265" t="s">
        <v>469</v>
      </c>
      <c r="B1" s="265"/>
      <c r="C1" s="265"/>
      <c r="D1" s="265"/>
      <c r="E1" s="13"/>
    </row>
    <row r="2" spans="1:5">
      <c r="A2" s="265" t="s">
        <v>221</v>
      </c>
      <c r="B2" s="265"/>
      <c r="C2" s="265"/>
      <c r="D2" s="265"/>
      <c r="E2" s="13"/>
    </row>
    <row r="3" spans="1:5">
      <c r="A3" s="265" t="s">
        <v>203</v>
      </c>
      <c r="B3" s="265"/>
      <c r="C3" s="265"/>
      <c r="D3" s="265"/>
    </row>
    <row r="5" spans="1:5">
      <c r="A5" s="94" t="s">
        <v>104</v>
      </c>
      <c r="B5" s="94" t="s">
        <v>20</v>
      </c>
      <c r="C5" s="94" t="s">
        <v>60</v>
      </c>
      <c r="D5" s="94" t="s">
        <v>204</v>
      </c>
    </row>
    <row r="6" spans="1:5">
      <c r="A6" s="106">
        <v>1</v>
      </c>
      <c r="B6" s="107" t="s">
        <v>205</v>
      </c>
      <c r="C6" s="108">
        <v>100000</v>
      </c>
      <c r="D6" s="107"/>
    </row>
    <row r="7" spans="1:5">
      <c r="A7" s="109">
        <v>2</v>
      </c>
      <c r="B7" s="110" t="s">
        <v>206</v>
      </c>
      <c r="C7" s="111">
        <v>100000</v>
      </c>
      <c r="D7" s="110"/>
    </row>
    <row r="8" spans="1:5">
      <c r="A8" s="109">
        <v>3</v>
      </c>
      <c r="B8" s="110" t="s">
        <v>207</v>
      </c>
      <c r="C8" s="111">
        <v>100000</v>
      </c>
      <c r="D8" s="110"/>
    </row>
    <row r="9" spans="1:5">
      <c r="A9" s="109">
        <v>4</v>
      </c>
      <c r="B9" s="110" t="s">
        <v>208</v>
      </c>
      <c r="C9" s="111">
        <v>100000</v>
      </c>
      <c r="D9" s="110"/>
    </row>
    <row r="10" spans="1:5">
      <c r="A10" s="109">
        <v>5</v>
      </c>
      <c r="B10" s="110" t="s">
        <v>209</v>
      </c>
      <c r="C10" s="111">
        <v>100000</v>
      </c>
      <c r="D10" s="110"/>
    </row>
    <row r="11" spans="1:5">
      <c r="A11" s="109">
        <v>6</v>
      </c>
      <c r="B11" s="110" t="s">
        <v>210</v>
      </c>
      <c r="C11" s="111">
        <v>100000</v>
      </c>
      <c r="D11" s="110"/>
    </row>
    <row r="12" spans="1:5">
      <c r="A12" s="109">
        <v>7</v>
      </c>
      <c r="B12" s="110" t="s">
        <v>211</v>
      </c>
      <c r="C12" s="111">
        <v>100000</v>
      </c>
      <c r="D12" s="110"/>
    </row>
    <row r="13" spans="1:5">
      <c r="A13" s="109">
        <v>8</v>
      </c>
      <c r="B13" s="110" t="s">
        <v>212</v>
      </c>
      <c r="C13" s="111">
        <v>100000</v>
      </c>
      <c r="D13" s="110"/>
    </row>
    <row r="14" spans="1:5">
      <c r="A14" s="109">
        <v>9</v>
      </c>
      <c r="B14" s="110" t="s">
        <v>213</v>
      </c>
      <c r="C14" s="111">
        <v>100000</v>
      </c>
      <c r="D14" s="110"/>
    </row>
    <row r="15" spans="1:5">
      <c r="A15" s="109">
        <v>10</v>
      </c>
      <c r="B15" s="110" t="s">
        <v>214</v>
      </c>
      <c r="C15" s="111">
        <v>100000</v>
      </c>
      <c r="D15" s="110"/>
    </row>
    <row r="16" spans="1:5">
      <c r="A16" s="112">
        <v>11</v>
      </c>
      <c r="B16" s="113" t="s">
        <v>215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216</v>
      </c>
      <c r="D20" s="93" t="s">
        <v>217</v>
      </c>
    </row>
    <row r="21" spans="1:4">
      <c r="A21" s="93" t="s">
        <v>218</v>
      </c>
      <c r="C21" s="93" t="s">
        <v>222</v>
      </c>
    </row>
    <row r="22" spans="1:4">
      <c r="A22" s="93" t="s">
        <v>219</v>
      </c>
      <c r="C22" s="93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265" t="s">
        <v>469</v>
      </c>
      <c r="B1" s="265"/>
      <c r="C1" s="265"/>
      <c r="D1" s="265"/>
      <c r="E1" s="265"/>
      <c r="F1" s="265"/>
    </row>
    <row r="2" spans="1:6">
      <c r="A2" s="265" t="s">
        <v>325</v>
      </c>
      <c r="B2" s="265"/>
      <c r="C2" s="265"/>
      <c r="D2" s="265"/>
      <c r="E2" s="265"/>
      <c r="F2" s="265"/>
    </row>
    <row r="3" spans="1:6">
      <c r="A3" s="267" t="s">
        <v>224</v>
      </c>
      <c r="B3" s="267"/>
      <c r="C3" s="267"/>
      <c r="D3" s="267"/>
      <c r="E3" s="267"/>
      <c r="F3" s="267"/>
    </row>
    <row r="4" spans="1:6">
      <c r="A4" s="94" t="s">
        <v>104</v>
      </c>
      <c r="B4" s="94" t="s">
        <v>105</v>
      </c>
      <c r="C4" s="95" t="s">
        <v>106</v>
      </c>
      <c r="D4" s="94" t="s">
        <v>107</v>
      </c>
      <c r="E4" s="96" t="s">
        <v>108</v>
      </c>
      <c r="F4" s="96" t="s">
        <v>109</v>
      </c>
    </row>
    <row r="5" spans="1:6">
      <c r="A5" s="97">
        <v>1</v>
      </c>
      <c r="B5" s="98">
        <v>16233</v>
      </c>
      <c r="C5" s="99" t="s">
        <v>110</v>
      </c>
      <c r="D5" s="97" t="s">
        <v>404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111</v>
      </c>
      <c r="D6" s="97" t="s">
        <v>112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113</v>
      </c>
      <c r="D7" s="97" t="s">
        <v>114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115</v>
      </c>
      <c r="D8" s="97" t="s">
        <v>116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117</v>
      </c>
      <c r="D9" s="97" t="s">
        <v>118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119</v>
      </c>
      <c r="D10" s="97" t="s">
        <v>120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121</v>
      </c>
      <c r="D11" s="97" t="s">
        <v>122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123</v>
      </c>
      <c r="D12" s="97" t="s">
        <v>124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125</v>
      </c>
      <c r="D13" s="97" t="s">
        <v>126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127</v>
      </c>
      <c r="D14" s="97" t="s">
        <v>128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129</v>
      </c>
      <c r="D15" s="97" t="s">
        <v>130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131</v>
      </c>
      <c r="D16" s="97" t="s">
        <v>132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133</v>
      </c>
      <c r="D17" s="97" t="s">
        <v>134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135</v>
      </c>
      <c r="D18" s="97" t="s">
        <v>112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136</v>
      </c>
      <c r="D19" s="97" t="s">
        <v>137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138</v>
      </c>
      <c r="D20" s="97" t="s">
        <v>126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139</v>
      </c>
      <c r="D21" s="97" t="s">
        <v>140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141</v>
      </c>
      <c r="D22" s="97" t="s">
        <v>122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142</v>
      </c>
      <c r="D23" s="97" t="s">
        <v>143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144</v>
      </c>
      <c r="D24" s="97" t="s">
        <v>124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145</v>
      </c>
      <c r="D25" s="97" t="s">
        <v>146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147</v>
      </c>
      <c r="D26" s="97" t="s">
        <v>124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148</v>
      </c>
      <c r="D27" s="97" t="s">
        <v>149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150</v>
      </c>
      <c r="D28" s="97" t="s">
        <v>151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152</v>
      </c>
      <c r="D29" s="97" t="s">
        <v>153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154</v>
      </c>
      <c r="D30" s="97" t="s">
        <v>155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156</v>
      </c>
      <c r="D31" s="97" t="s">
        <v>146</v>
      </c>
      <c r="E31" s="100">
        <v>15000</v>
      </c>
      <c r="F31" s="100">
        <v>188</v>
      </c>
    </row>
    <row r="33" spans="1:6" ht="23.1" customHeight="1">
      <c r="A33" s="94" t="s">
        <v>104</v>
      </c>
      <c r="B33" s="94" t="s">
        <v>105</v>
      </c>
      <c r="C33" s="95" t="s">
        <v>106</v>
      </c>
      <c r="D33" s="94" t="s">
        <v>107</v>
      </c>
      <c r="E33" s="96" t="s">
        <v>108</v>
      </c>
      <c r="F33" s="96" t="s">
        <v>109</v>
      </c>
    </row>
    <row r="34" spans="1:6" ht="23.1" customHeight="1">
      <c r="A34" s="97">
        <v>28</v>
      </c>
      <c r="B34" s="98">
        <v>19283</v>
      </c>
      <c r="C34" s="99" t="s">
        <v>157</v>
      </c>
      <c r="D34" s="97" t="s">
        <v>158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159</v>
      </c>
      <c r="D35" s="97" t="s">
        <v>160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161</v>
      </c>
      <c r="D36" s="97" t="s">
        <v>162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163</v>
      </c>
      <c r="D37" s="97" t="s">
        <v>164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165</v>
      </c>
      <c r="D38" s="97" t="s">
        <v>166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167</v>
      </c>
      <c r="D39" s="97" t="s">
        <v>168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169</v>
      </c>
      <c r="D40" s="97" t="s">
        <v>158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170</v>
      </c>
      <c r="D41" s="97" t="s">
        <v>171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172</v>
      </c>
      <c r="D42" s="97" t="s">
        <v>149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173</v>
      </c>
      <c r="D43" s="97" t="s">
        <v>153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174</v>
      </c>
      <c r="D44" s="97" t="s">
        <v>175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176</v>
      </c>
      <c r="D45" s="97" t="s">
        <v>177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178</v>
      </c>
      <c r="D46" s="97" t="s">
        <v>179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180</v>
      </c>
      <c r="D47" s="97" t="s">
        <v>181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182</v>
      </c>
      <c r="D48" s="97" t="s">
        <v>183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184</v>
      </c>
      <c r="D49" s="97" t="s">
        <v>185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186</v>
      </c>
      <c r="D50" s="97" t="s">
        <v>187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304</v>
      </c>
      <c r="D51" s="97" t="s">
        <v>305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342</v>
      </c>
      <c r="D52" s="97" t="s">
        <v>343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344</v>
      </c>
      <c r="D53" s="97" t="s">
        <v>345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346</v>
      </c>
      <c r="D54" s="97" t="s">
        <v>347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348</v>
      </c>
      <c r="D55" s="97" t="s">
        <v>185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349</v>
      </c>
      <c r="D56" s="97" t="s">
        <v>333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334</v>
      </c>
      <c r="D57" s="97" t="s">
        <v>387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268" t="s">
        <v>15</v>
      </c>
      <c r="B59" s="269"/>
      <c r="C59" s="269"/>
      <c r="D59" s="270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266" t="s">
        <v>350</v>
      </c>
      <c r="B61" s="266"/>
      <c r="C61" s="266"/>
      <c r="D61" s="266"/>
      <c r="E61" s="266"/>
      <c r="F61" s="266"/>
    </row>
    <row r="62" spans="1:6" ht="23.1" customHeight="1">
      <c r="A62" s="266" t="s">
        <v>188</v>
      </c>
      <c r="B62" s="266"/>
      <c r="C62" s="266"/>
      <c r="D62" s="266"/>
      <c r="E62" s="266"/>
      <c r="F62" s="266"/>
    </row>
    <row r="63" spans="1:6" ht="23.1" customHeight="1">
      <c r="A63" s="266" t="s">
        <v>189</v>
      </c>
      <c r="B63" s="266"/>
      <c r="C63" s="266"/>
      <c r="D63" s="266"/>
      <c r="E63" s="266"/>
      <c r="F63" s="266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263" t="s">
        <v>469</v>
      </c>
      <c r="B1" s="263"/>
      <c r="C1" s="263"/>
    </row>
    <row r="2" spans="1:3">
      <c r="A2" s="263" t="s">
        <v>325</v>
      </c>
      <c r="B2" s="263"/>
      <c r="C2" s="263"/>
    </row>
    <row r="3" spans="1:3">
      <c r="A3" s="263" t="s">
        <v>225</v>
      </c>
      <c r="B3" s="263"/>
      <c r="C3" s="263"/>
    </row>
    <row r="4" spans="1:3" ht="19.5" customHeight="1">
      <c r="A4" s="128" t="s">
        <v>104</v>
      </c>
      <c r="B4" s="128" t="s">
        <v>105</v>
      </c>
      <c r="C4" s="130" t="s">
        <v>230</v>
      </c>
    </row>
    <row r="5" spans="1:3" ht="19.5" customHeight="1">
      <c r="A5" s="164">
        <v>1</v>
      </c>
      <c r="B5" s="163">
        <v>235849</v>
      </c>
      <c r="C5" s="165">
        <v>103.54</v>
      </c>
    </row>
    <row r="6" spans="1:3" ht="19.5" customHeight="1">
      <c r="A6" s="164">
        <v>2</v>
      </c>
      <c r="B6" s="163">
        <v>236021</v>
      </c>
      <c r="C6" s="165">
        <v>136.72</v>
      </c>
    </row>
    <row r="7" spans="1:3" ht="19.5" customHeight="1">
      <c r="A7" s="164">
        <v>3</v>
      </c>
      <c r="B7" s="163">
        <v>236213</v>
      </c>
      <c r="C7" s="165">
        <v>211.02</v>
      </c>
    </row>
    <row r="8" spans="1:3" ht="19.5" customHeight="1">
      <c r="A8" s="164">
        <v>4</v>
      </c>
      <c r="B8" s="163">
        <v>236394</v>
      </c>
      <c r="C8" s="165">
        <v>57.48</v>
      </c>
    </row>
    <row r="9" spans="1:3" ht="19.5" customHeight="1">
      <c r="A9" s="164">
        <v>5</v>
      </c>
      <c r="B9" s="163">
        <v>236583</v>
      </c>
      <c r="C9" s="165">
        <v>146.63</v>
      </c>
    </row>
    <row r="10" spans="1:3" ht="18.75" customHeight="1">
      <c r="A10" s="164">
        <v>6</v>
      </c>
      <c r="B10" s="163">
        <v>236759</v>
      </c>
      <c r="C10" s="166">
        <v>119.2</v>
      </c>
    </row>
    <row r="11" spans="1:3" ht="19.5" customHeight="1">
      <c r="A11" s="164">
        <v>7</v>
      </c>
      <c r="B11" s="163">
        <v>236948</v>
      </c>
      <c r="C11" s="166">
        <v>287.60000000000002</v>
      </c>
    </row>
    <row r="12" spans="1:3" ht="19.5" customHeight="1">
      <c r="A12" s="164">
        <v>8</v>
      </c>
      <c r="B12" s="163">
        <v>237130</v>
      </c>
      <c r="C12" s="165">
        <v>403.22</v>
      </c>
    </row>
    <row r="13" spans="1:3" ht="19.5" customHeight="1">
      <c r="A13" s="164">
        <v>9</v>
      </c>
      <c r="B13" s="163">
        <v>237312</v>
      </c>
      <c r="C13" s="167">
        <v>234.17</v>
      </c>
    </row>
    <row r="14" spans="1:3" ht="19.5" customHeight="1">
      <c r="A14" s="164">
        <v>10</v>
      </c>
      <c r="B14" s="163">
        <v>18348</v>
      </c>
      <c r="C14" s="167">
        <v>254.88</v>
      </c>
    </row>
    <row r="15" spans="1:3" ht="19.5" customHeight="1">
      <c r="A15" s="164">
        <v>11</v>
      </c>
      <c r="B15" s="163">
        <v>237676</v>
      </c>
      <c r="C15" s="167">
        <v>346.72</v>
      </c>
    </row>
    <row r="16" spans="1:3" ht="19.5" customHeight="1">
      <c r="A16" s="164">
        <v>12</v>
      </c>
      <c r="B16" s="163">
        <v>237857</v>
      </c>
      <c r="C16" s="167">
        <v>339.62</v>
      </c>
    </row>
    <row r="17" spans="1:3" ht="19.5" customHeight="1">
      <c r="A17" s="164">
        <v>13</v>
      </c>
      <c r="B17" s="163">
        <v>238039</v>
      </c>
      <c r="C17" s="167">
        <v>342.47</v>
      </c>
    </row>
    <row r="18" spans="1:3" ht="19.5" customHeight="1">
      <c r="A18" s="164">
        <v>14</v>
      </c>
      <c r="B18" s="163">
        <v>238222</v>
      </c>
      <c r="C18" s="167">
        <v>358.51</v>
      </c>
    </row>
    <row r="19" spans="1:3" ht="19.5" customHeight="1">
      <c r="A19" s="164">
        <v>15</v>
      </c>
      <c r="B19" s="163">
        <v>238404</v>
      </c>
      <c r="C19" s="167">
        <v>183.56</v>
      </c>
    </row>
    <row r="20" spans="1:3" ht="19.5" customHeight="1">
      <c r="A20" s="164">
        <v>16</v>
      </c>
      <c r="B20" s="163">
        <v>238586</v>
      </c>
      <c r="C20" s="167">
        <v>249.47</v>
      </c>
    </row>
    <row r="21" spans="1:3" ht="19.5" customHeight="1">
      <c r="A21" s="164">
        <v>17</v>
      </c>
      <c r="B21" s="163">
        <v>238775</v>
      </c>
      <c r="C21" s="167">
        <v>221.32</v>
      </c>
    </row>
    <row r="22" spans="1:3" ht="19.5" customHeight="1">
      <c r="A22" s="164">
        <v>18</v>
      </c>
      <c r="B22" s="163">
        <v>238949</v>
      </c>
      <c r="C22" s="167">
        <v>207.96</v>
      </c>
    </row>
    <row r="23" spans="1:3" ht="19.5" customHeight="1">
      <c r="A23" s="164">
        <v>19</v>
      </c>
      <c r="B23" s="163">
        <v>239138</v>
      </c>
      <c r="C23" s="167">
        <v>487.4</v>
      </c>
    </row>
    <row r="24" spans="1:3" ht="19.5" customHeight="1">
      <c r="A24" s="164">
        <v>20</v>
      </c>
      <c r="B24" s="163">
        <v>239320</v>
      </c>
      <c r="C24" s="167">
        <v>323.86</v>
      </c>
    </row>
    <row r="25" spans="1:3" ht="19.5" customHeight="1">
      <c r="A25" s="164">
        <v>21</v>
      </c>
      <c r="B25" s="163">
        <v>239507</v>
      </c>
      <c r="C25" s="167">
        <v>369.85</v>
      </c>
    </row>
    <row r="26" spans="1:3" ht="19.5" customHeight="1">
      <c r="A26" s="164">
        <v>22</v>
      </c>
      <c r="B26" s="163">
        <v>239691</v>
      </c>
      <c r="C26" s="167">
        <v>451.52</v>
      </c>
    </row>
    <row r="27" spans="1:3" ht="19.5" customHeight="1">
      <c r="A27" s="164">
        <v>23</v>
      </c>
      <c r="B27" s="163">
        <v>239872</v>
      </c>
      <c r="C27" s="167">
        <v>358.8</v>
      </c>
    </row>
    <row r="28" spans="1:3" ht="19.5" customHeight="1">
      <c r="A28" s="164">
        <v>24</v>
      </c>
      <c r="B28" s="163">
        <v>240054</v>
      </c>
      <c r="C28" s="167">
        <v>415.47</v>
      </c>
    </row>
    <row r="29" spans="1:3" ht="19.5" customHeight="1">
      <c r="A29" s="164">
        <v>25</v>
      </c>
      <c r="B29" s="163">
        <v>21090</v>
      </c>
      <c r="C29" s="167">
        <v>271.13</v>
      </c>
    </row>
    <row r="30" spans="1:3" ht="19.5" customHeight="1">
      <c r="A30" s="164">
        <v>26</v>
      </c>
      <c r="B30" s="163">
        <v>21272</v>
      </c>
      <c r="C30" s="167">
        <v>381.92</v>
      </c>
    </row>
    <row r="31" spans="1:3" ht="24" thickBot="1">
      <c r="A31" s="271" t="s">
        <v>15</v>
      </c>
      <c r="B31" s="272"/>
      <c r="C31" s="168">
        <f>SUM(C5:C30)</f>
        <v>7264.04</v>
      </c>
    </row>
    <row r="32" spans="1:3" ht="24" thickTop="1">
      <c r="A32" s="169"/>
      <c r="B32" s="169"/>
      <c r="C32" s="170"/>
    </row>
    <row r="33" spans="1:3">
      <c r="A33" s="264" t="s">
        <v>351</v>
      </c>
      <c r="B33" s="264"/>
      <c r="C33" s="264"/>
    </row>
    <row r="34" spans="1:3">
      <c r="A34" s="273" t="s">
        <v>352</v>
      </c>
      <c r="B34" s="273"/>
      <c r="C34" s="273"/>
    </row>
    <row r="35" spans="1:3">
      <c r="A35" s="261" t="s">
        <v>353</v>
      </c>
      <c r="B35" s="261"/>
      <c r="C35" s="261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E844"/>
  <sheetViews>
    <sheetView view="pageBreakPreview" topLeftCell="A163" zoomScale="111" zoomScaleSheetLayoutView="111" workbookViewId="0">
      <selection activeCell="A177" sqref="A177:C177"/>
    </sheetView>
  </sheetViews>
  <sheetFormatPr defaultRowHeight="20.100000000000001" customHeight="1"/>
  <cols>
    <col min="1" max="1" width="10.85546875" style="220" customWidth="1"/>
    <col min="2" max="2" width="11.28515625" style="89" customWidth="1"/>
    <col min="3" max="3" width="47.85546875" style="89" customWidth="1"/>
    <col min="4" max="4" width="6.28515625" style="218" customWidth="1"/>
    <col min="5" max="5" width="10.7109375" style="220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2" spans="1:5" ht="20.100000000000001" customHeight="1">
      <c r="A2" s="278" t="s">
        <v>494</v>
      </c>
      <c r="B2" s="278"/>
      <c r="C2" s="278"/>
      <c r="D2" s="278"/>
      <c r="E2" s="278"/>
    </row>
    <row r="3" spans="1:5" ht="20.100000000000001" customHeight="1">
      <c r="A3" s="278" t="s">
        <v>16</v>
      </c>
      <c r="B3" s="278"/>
      <c r="C3" s="278"/>
      <c r="D3" s="278"/>
      <c r="E3" s="278"/>
    </row>
    <row r="4" spans="1:5" ht="20.100000000000001" customHeight="1">
      <c r="A4" s="278" t="s">
        <v>587</v>
      </c>
      <c r="B4" s="278"/>
      <c r="C4" s="278"/>
      <c r="D4" s="278"/>
      <c r="E4" s="278"/>
    </row>
    <row r="5" spans="1:5" ht="20.100000000000001" customHeight="1">
      <c r="A5" s="280" t="s">
        <v>17</v>
      </c>
      <c r="B5" s="281"/>
      <c r="C5" s="282" t="s">
        <v>20</v>
      </c>
      <c r="D5" s="122"/>
      <c r="E5" s="185" t="s">
        <v>60</v>
      </c>
    </row>
    <row r="6" spans="1:5" ht="20.100000000000001" customHeight="1">
      <c r="A6" s="185" t="s">
        <v>18</v>
      </c>
      <c r="B6" s="186" t="s">
        <v>19</v>
      </c>
      <c r="C6" s="283"/>
      <c r="D6" s="124" t="s">
        <v>21</v>
      </c>
      <c r="E6" s="187" t="s">
        <v>432</v>
      </c>
    </row>
    <row r="7" spans="1:5" ht="20.100000000000001" customHeight="1">
      <c r="A7" s="187" t="s">
        <v>24</v>
      </c>
      <c r="B7" s="188" t="s">
        <v>24</v>
      </c>
      <c r="C7" s="283"/>
      <c r="D7" s="124" t="s">
        <v>22</v>
      </c>
      <c r="E7" s="187" t="s">
        <v>433</v>
      </c>
    </row>
    <row r="8" spans="1:5" ht="20.100000000000001" customHeight="1">
      <c r="A8" s="189"/>
      <c r="B8" s="190"/>
      <c r="C8" s="284"/>
      <c r="D8" s="125"/>
      <c r="E8" s="189" t="s">
        <v>24</v>
      </c>
    </row>
    <row r="9" spans="1:5" ht="20.100000000000001" customHeight="1">
      <c r="A9" s="191"/>
      <c r="B9" s="191">
        <v>14124092.66</v>
      </c>
      <c r="C9" s="192" t="s">
        <v>25</v>
      </c>
      <c r="D9" s="124"/>
      <c r="E9" s="193">
        <v>11965773.050000001</v>
      </c>
    </row>
    <row r="10" spans="1:5" ht="20.100000000000001" customHeight="1">
      <c r="A10" s="193"/>
      <c r="B10" s="83"/>
      <c r="C10" s="192" t="s">
        <v>535</v>
      </c>
      <c r="D10" s="124"/>
      <c r="E10" s="193"/>
    </row>
    <row r="11" spans="1:5" ht="20.100000000000001" customHeight="1">
      <c r="A11" s="194">
        <v>20179456</v>
      </c>
      <c r="B11" s="193">
        <v>1333537.8700000001</v>
      </c>
      <c r="C11" s="121" t="s">
        <v>34</v>
      </c>
      <c r="D11" s="124" t="s">
        <v>310</v>
      </c>
      <c r="E11" s="193">
        <v>1333537.8700000001</v>
      </c>
    </row>
    <row r="12" spans="1:5" ht="20.100000000000001" customHeight="1">
      <c r="A12" s="194">
        <v>707500</v>
      </c>
      <c r="B12" s="193">
        <v>98727.8</v>
      </c>
      <c r="C12" s="121" t="s">
        <v>37</v>
      </c>
      <c r="D12" s="124" t="s">
        <v>311</v>
      </c>
      <c r="E12" s="193">
        <v>60253.8</v>
      </c>
    </row>
    <row r="13" spans="1:5" ht="20.100000000000001" customHeight="1">
      <c r="A13" s="194">
        <v>300000</v>
      </c>
      <c r="B13" s="187">
        <v>3593.66</v>
      </c>
      <c r="C13" s="121" t="s">
        <v>38</v>
      </c>
      <c r="D13" s="124" t="s">
        <v>312</v>
      </c>
      <c r="E13" s="187">
        <v>3593.66</v>
      </c>
    </row>
    <row r="14" spans="1:5" ht="20.100000000000001" customHeight="1">
      <c r="A14" s="194">
        <v>552000</v>
      </c>
      <c r="B14" s="187">
        <v>36740</v>
      </c>
      <c r="C14" s="121" t="s">
        <v>499</v>
      </c>
      <c r="D14" s="124" t="s">
        <v>498</v>
      </c>
      <c r="E14" s="187">
        <v>34630</v>
      </c>
    </row>
    <row r="15" spans="1:5" ht="20.100000000000001" customHeight="1">
      <c r="A15" s="194">
        <v>75000</v>
      </c>
      <c r="B15" s="187">
        <v>0</v>
      </c>
      <c r="C15" s="121" t="s">
        <v>39</v>
      </c>
      <c r="D15" s="124" t="s">
        <v>313</v>
      </c>
      <c r="E15" s="187">
        <v>0</v>
      </c>
    </row>
    <row r="16" spans="1:5" ht="20.100000000000001" customHeight="1">
      <c r="A16" s="194">
        <v>16670000</v>
      </c>
      <c r="B16" s="187">
        <v>2677094.9</v>
      </c>
      <c r="C16" s="121" t="s">
        <v>41</v>
      </c>
      <c r="D16" s="124" t="s">
        <v>314</v>
      </c>
      <c r="E16" s="187">
        <v>1424402.21</v>
      </c>
    </row>
    <row r="17" spans="1:5" ht="20.100000000000001" customHeight="1">
      <c r="A17" s="195">
        <v>6500000</v>
      </c>
      <c r="B17" s="187">
        <v>2156051</v>
      </c>
      <c r="C17" s="121" t="s">
        <v>98</v>
      </c>
      <c r="D17" s="124" t="s">
        <v>315</v>
      </c>
      <c r="E17" s="187">
        <v>2156051</v>
      </c>
    </row>
    <row r="18" spans="1:5" ht="20.100000000000001" customHeight="1">
      <c r="A18" s="196">
        <f>SUM(A11:A17)</f>
        <v>44983956</v>
      </c>
      <c r="B18" s="197">
        <f>SUM(B11:B17)</f>
        <v>6305745.2300000004</v>
      </c>
      <c r="C18" s="179" t="s">
        <v>15</v>
      </c>
      <c r="D18" s="198"/>
      <c r="E18" s="197">
        <f>SUM(E11:E17)</f>
        <v>5012468.54</v>
      </c>
    </row>
    <row r="19" spans="1:5" ht="20.100000000000001" customHeight="1">
      <c r="A19" s="194"/>
      <c r="B19" s="194"/>
      <c r="C19" s="126" t="s">
        <v>434</v>
      </c>
      <c r="D19" s="198"/>
      <c r="E19" s="193"/>
    </row>
    <row r="20" spans="1:5" ht="20.100000000000001" customHeight="1">
      <c r="A20" s="194"/>
      <c r="B20" s="193">
        <v>1681200</v>
      </c>
      <c r="C20" s="123" t="s">
        <v>365</v>
      </c>
      <c r="D20" s="124" t="s">
        <v>368</v>
      </c>
      <c r="E20" s="193">
        <v>1681200</v>
      </c>
    </row>
    <row r="21" spans="1:5" ht="20.100000000000001" customHeight="1">
      <c r="A21" s="194"/>
      <c r="B21" s="193">
        <v>278400</v>
      </c>
      <c r="C21" s="123" t="s">
        <v>366</v>
      </c>
      <c r="D21" s="124" t="s">
        <v>368</v>
      </c>
      <c r="E21" s="193">
        <v>278400</v>
      </c>
    </row>
    <row r="22" spans="1:5" ht="20.100000000000001" customHeight="1">
      <c r="A22" s="194"/>
      <c r="B22" s="193">
        <v>105870</v>
      </c>
      <c r="C22" s="123" t="s">
        <v>588</v>
      </c>
      <c r="D22" s="124" t="s">
        <v>368</v>
      </c>
      <c r="E22" s="193">
        <v>105870</v>
      </c>
    </row>
    <row r="23" spans="1:5" ht="20.100000000000001" customHeight="1">
      <c r="A23" s="194"/>
      <c r="B23" s="193">
        <v>68400</v>
      </c>
      <c r="C23" s="123" t="s">
        <v>589</v>
      </c>
      <c r="D23" s="124" t="s">
        <v>368</v>
      </c>
      <c r="E23" s="193">
        <v>68400</v>
      </c>
    </row>
    <row r="24" spans="1:5" ht="20.100000000000001" customHeight="1">
      <c r="A24" s="194"/>
      <c r="B24" s="193">
        <v>3420</v>
      </c>
      <c r="C24" s="123" t="s">
        <v>590</v>
      </c>
      <c r="D24" s="124" t="s">
        <v>368</v>
      </c>
      <c r="E24" s="193">
        <v>3420</v>
      </c>
    </row>
    <row r="25" spans="1:5" ht="20.100000000000001" customHeight="1">
      <c r="A25" s="194"/>
      <c r="B25" s="193">
        <v>0</v>
      </c>
      <c r="C25" s="123" t="s">
        <v>369</v>
      </c>
      <c r="D25" s="124" t="s">
        <v>368</v>
      </c>
      <c r="E25" s="193">
        <v>0</v>
      </c>
    </row>
    <row r="26" spans="1:5" ht="20.100000000000001" customHeight="1">
      <c r="A26" s="194"/>
      <c r="B26" s="193">
        <v>57400</v>
      </c>
      <c r="C26" s="123" t="s">
        <v>438</v>
      </c>
      <c r="D26" s="124" t="s">
        <v>368</v>
      </c>
      <c r="E26" s="193">
        <v>57400</v>
      </c>
    </row>
    <row r="27" spans="1:5" ht="20.100000000000001" customHeight="1">
      <c r="A27" s="194"/>
      <c r="B27" s="193"/>
      <c r="C27" s="123" t="s">
        <v>439</v>
      </c>
      <c r="D27" s="124"/>
      <c r="E27" s="193"/>
    </row>
    <row r="28" spans="1:5" ht="20.100000000000001" customHeight="1">
      <c r="A28" s="194"/>
      <c r="B28" s="193">
        <v>0</v>
      </c>
      <c r="C28" s="121" t="s">
        <v>412</v>
      </c>
      <c r="D28" s="124" t="s">
        <v>368</v>
      </c>
      <c r="E28" s="193">
        <v>0</v>
      </c>
    </row>
    <row r="29" spans="1:5" ht="20.100000000000001" customHeight="1">
      <c r="A29" s="194"/>
      <c r="B29" s="193">
        <v>0</v>
      </c>
      <c r="C29" s="121" t="s">
        <v>441</v>
      </c>
      <c r="D29" s="124" t="s">
        <v>368</v>
      </c>
      <c r="E29" s="193">
        <v>0</v>
      </c>
    </row>
    <row r="30" spans="1:5" ht="20.100000000000001" customHeight="1">
      <c r="A30" s="194"/>
      <c r="B30" s="193"/>
      <c r="C30" s="121" t="s">
        <v>440</v>
      </c>
      <c r="D30" s="124"/>
      <c r="E30" s="193"/>
    </row>
    <row r="31" spans="1:5" ht="20.100000000000001" customHeight="1">
      <c r="A31" s="194"/>
      <c r="B31" s="197">
        <f>SUM(B20:B29)</f>
        <v>2194690</v>
      </c>
      <c r="C31" s="179" t="s">
        <v>15</v>
      </c>
      <c r="D31" s="124"/>
      <c r="E31" s="197">
        <f>SUM(E20:E29)</f>
        <v>2194690</v>
      </c>
    </row>
    <row r="32" spans="1:5" ht="20.100000000000001" customHeight="1">
      <c r="A32" s="194"/>
      <c r="B32" s="193">
        <v>22890</v>
      </c>
      <c r="C32" s="121" t="s">
        <v>549</v>
      </c>
      <c r="D32" s="124" t="s">
        <v>232</v>
      </c>
      <c r="E32" s="193">
        <v>22890</v>
      </c>
    </row>
    <row r="33" spans="1:5" ht="20.100000000000001" customHeight="1">
      <c r="A33" s="199"/>
      <c r="B33" s="193"/>
      <c r="C33" s="121" t="s">
        <v>420</v>
      </c>
      <c r="D33" s="124" t="s">
        <v>453</v>
      </c>
      <c r="E33" s="193"/>
    </row>
    <row r="34" spans="1:5" ht="20.100000000000001" customHeight="1">
      <c r="A34" s="199"/>
      <c r="B34" s="193"/>
      <c r="C34" s="121" t="s">
        <v>307</v>
      </c>
      <c r="D34" s="124" t="s">
        <v>454</v>
      </c>
      <c r="E34" s="193"/>
    </row>
    <row r="35" spans="1:5" ht="20.100000000000001" customHeight="1">
      <c r="A35" s="199"/>
      <c r="B35" s="193"/>
      <c r="C35" s="121" t="s">
        <v>458</v>
      </c>
      <c r="D35" s="124" t="s">
        <v>455</v>
      </c>
      <c r="E35" s="193"/>
    </row>
    <row r="36" spans="1:5" ht="20.100000000000001" customHeight="1">
      <c r="A36" s="199"/>
      <c r="B36" s="193">
        <v>3200</v>
      </c>
      <c r="C36" s="121" t="s">
        <v>538</v>
      </c>
      <c r="D36" s="124"/>
      <c r="E36" s="193">
        <v>800</v>
      </c>
    </row>
    <row r="37" spans="1:5" ht="20.100000000000001" customHeight="1">
      <c r="A37" s="194"/>
      <c r="B37" s="193">
        <v>11343</v>
      </c>
      <c r="C37" s="121" t="s">
        <v>532</v>
      </c>
      <c r="D37" s="124"/>
      <c r="E37" s="193"/>
    </row>
    <row r="38" spans="1:5" ht="20.100000000000001" customHeight="1">
      <c r="A38" s="199"/>
      <c r="B38" s="193">
        <v>302454.63</v>
      </c>
      <c r="C38" s="121" t="s">
        <v>101</v>
      </c>
      <c r="D38" s="124" t="s">
        <v>460</v>
      </c>
      <c r="E38" s="193">
        <v>40942.07</v>
      </c>
    </row>
    <row r="39" spans="1:5" ht="20.100000000000001" customHeight="1">
      <c r="A39" s="200"/>
      <c r="B39" s="197">
        <f>SUM(B32:B38)</f>
        <v>339887.63</v>
      </c>
      <c r="C39" s="179" t="s">
        <v>15</v>
      </c>
      <c r="D39" s="124"/>
      <c r="E39" s="197">
        <f>SUM(E32:E38)</f>
        <v>64632.07</v>
      </c>
    </row>
    <row r="40" spans="1:5" ht="20.100000000000001" customHeight="1">
      <c r="A40" s="193"/>
      <c r="B40" s="197">
        <f>B18+B31+B39</f>
        <v>8840322.8600000013</v>
      </c>
      <c r="C40" s="179" t="s">
        <v>26</v>
      </c>
      <c r="D40" s="124"/>
      <c r="E40" s="197">
        <f>E18+E31+E39</f>
        <v>7271790.6100000003</v>
      </c>
    </row>
    <row r="41" spans="1:5" s="225" customFormat="1" ht="17.100000000000001" customHeight="1">
      <c r="A41" s="221"/>
      <c r="B41" s="222"/>
      <c r="C41" s="223" t="s">
        <v>30</v>
      </c>
      <c r="D41" s="224"/>
      <c r="E41" s="221"/>
    </row>
    <row r="42" spans="1:5" s="225" customFormat="1" ht="17.100000000000001" customHeight="1">
      <c r="A42" s="226"/>
      <c r="B42" s="227"/>
      <c r="C42" s="228" t="s">
        <v>29</v>
      </c>
      <c r="D42" s="229"/>
      <c r="E42" s="230"/>
    </row>
    <row r="43" spans="1:5" s="225" customFormat="1" ht="17.100000000000001" customHeight="1">
      <c r="A43" s="231">
        <v>1701088</v>
      </c>
      <c r="B43" s="232">
        <v>621300.5</v>
      </c>
      <c r="C43" s="233" t="s">
        <v>27</v>
      </c>
      <c r="D43" s="234" t="s">
        <v>445</v>
      </c>
      <c r="E43" s="232">
        <v>553509.25</v>
      </c>
    </row>
    <row r="44" spans="1:5" s="225" customFormat="1" ht="17.100000000000001" customHeight="1">
      <c r="A44" s="231">
        <v>2146880</v>
      </c>
      <c r="B44" s="232">
        <v>357780</v>
      </c>
      <c r="C44" s="233" t="s">
        <v>306</v>
      </c>
      <c r="D44" s="234" t="s">
        <v>446</v>
      </c>
      <c r="E44" s="232">
        <v>178890</v>
      </c>
    </row>
    <row r="45" spans="1:5" s="225" customFormat="1" ht="17.100000000000001" customHeight="1">
      <c r="A45" s="235">
        <v>10900788</v>
      </c>
      <c r="B45" s="232">
        <v>1578708</v>
      </c>
      <c r="C45" s="233" t="s">
        <v>500</v>
      </c>
      <c r="D45" s="234" t="s">
        <v>447</v>
      </c>
      <c r="E45" s="232">
        <v>750715</v>
      </c>
    </row>
    <row r="46" spans="1:5" s="225" customFormat="1" ht="17.100000000000001" customHeight="1">
      <c r="A46" s="231">
        <v>1191100</v>
      </c>
      <c r="B46" s="232">
        <v>13820</v>
      </c>
      <c r="C46" s="233" t="s">
        <v>5</v>
      </c>
      <c r="D46" s="234" t="s">
        <v>448</v>
      </c>
      <c r="E46" s="232">
        <v>13820</v>
      </c>
    </row>
    <row r="47" spans="1:5" s="225" customFormat="1" ht="17.100000000000001" customHeight="1">
      <c r="A47" s="231">
        <v>5562000</v>
      </c>
      <c r="B47" s="232">
        <v>657438</v>
      </c>
      <c r="C47" s="233" t="s">
        <v>6</v>
      </c>
      <c r="D47" s="234" t="s">
        <v>324</v>
      </c>
      <c r="E47" s="232">
        <v>224418</v>
      </c>
    </row>
    <row r="48" spans="1:5" s="225" customFormat="1" ht="17.100000000000001" customHeight="1">
      <c r="A48" s="231">
        <v>4962000</v>
      </c>
      <c r="B48" s="232">
        <v>222272.36</v>
      </c>
      <c r="C48" s="233" t="s">
        <v>7</v>
      </c>
      <c r="D48" s="234" t="s">
        <v>449</v>
      </c>
      <c r="E48" s="232">
        <v>198797.36</v>
      </c>
    </row>
    <row r="49" spans="1:5" s="225" customFormat="1" ht="17.100000000000001" customHeight="1">
      <c r="A49" s="231">
        <v>1236000</v>
      </c>
      <c r="B49" s="232">
        <v>164358.91</v>
      </c>
      <c r="C49" s="233" t="s">
        <v>8</v>
      </c>
      <c r="D49" s="234" t="s">
        <v>450</v>
      </c>
      <c r="E49" s="232">
        <v>161439.31</v>
      </c>
    </row>
    <row r="50" spans="1:5" s="225" customFormat="1" ht="17.100000000000001" customHeight="1">
      <c r="A50" s="231">
        <v>480700</v>
      </c>
      <c r="B50" s="232">
        <v>76084.05</v>
      </c>
      <c r="C50" s="233" t="s">
        <v>46</v>
      </c>
      <c r="D50" s="234" t="s">
        <v>451</v>
      </c>
      <c r="E50" s="232">
        <v>76084.05</v>
      </c>
    </row>
    <row r="51" spans="1:5" s="225" customFormat="1" ht="17.100000000000001" customHeight="1">
      <c r="A51" s="231">
        <v>15218400</v>
      </c>
      <c r="B51" s="232">
        <v>0</v>
      </c>
      <c r="C51" s="233" t="s">
        <v>47</v>
      </c>
      <c r="D51" s="234" t="s">
        <v>314</v>
      </c>
      <c r="E51" s="232">
        <v>0</v>
      </c>
    </row>
    <row r="52" spans="1:5" s="225" customFormat="1" ht="17.100000000000001" customHeight="1">
      <c r="A52" s="231">
        <v>1585000</v>
      </c>
      <c r="B52" s="232">
        <v>70000</v>
      </c>
      <c r="C52" s="233" t="s">
        <v>28</v>
      </c>
      <c r="D52" s="234" t="s">
        <v>452</v>
      </c>
      <c r="E52" s="232">
        <v>0</v>
      </c>
    </row>
    <row r="53" spans="1:5" s="225" customFormat="1" ht="17.100000000000001" customHeight="1">
      <c r="A53" s="236">
        <f>SUM(A43:A52)</f>
        <v>44983956</v>
      </c>
      <c r="B53" s="236">
        <f>SUM(B43:B52)</f>
        <v>3761761.82</v>
      </c>
      <c r="C53" s="237" t="s">
        <v>15</v>
      </c>
      <c r="D53" s="234"/>
      <c r="E53" s="236">
        <f>SUM(E43:E52)</f>
        <v>2157672.9699999997</v>
      </c>
    </row>
    <row r="54" spans="1:5" s="225" customFormat="1" ht="17.100000000000001" customHeight="1">
      <c r="A54" s="231"/>
      <c r="B54" s="231"/>
      <c r="C54" s="238" t="s">
        <v>434</v>
      </c>
      <c r="D54" s="234"/>
      <c r="E54" s="231"/>
    </row>
    <row r="55" spans="1:5" s="225" customFormat="1" ht="17.100000000000001" customHeight="1">
      <c r="A55" s="231"/>
      <c r="B55" s="232">
        <v>1102100</v>
      </c>
      <c r="C55" s="239" t="s">
        <v>365</v>
      </c>
      <c r="D55" s="234" t="s">
        <v>368</v>
      </c>
      <c r="E55" s="232">
        <v>551300</v>
      </c>
    </row>
    <row r="56" spans="1:5" s="225" customFormat="1" ht="17.100000000000001" customHeight="1">
      <c r="A56" s="231"/>
      <c r="B56" s="232">
        <v>190400</v>
      </c>
      <c r="C56" s="239" t="s">
        <v>366</v>
      </c>
      <c r="D56" s="234" t="s">
        <v>368</v>
      </c>
      <c r="E56" s="232">
        <v>95200</v>
      </c>
    </row>
    <row r="57" spans="1:5" s="225" customFormat="1" ht="17.100000000000001" customHeight="1">
      <c r="A57" s="231"/>
      <c r="B57" s="232">
        <v>70580</v>
      </c>
      <c r="C57" s="239" t="s">
        <v>416</v>
      </c>
      <c r="D57" s="234" t="s">
        <v>368</v>
      </c>
      <c r="E57" s="232">
        <v>36870</v>
      </c>
    </row>
    <row r="58" spans="1:5" s="225" customFormat="1" ht="17.100000000000001" customHeight="1">
      <c r="A58" s="231"/>
      <c r="B58" s="232">
        <v>22800</v>
      </c>
      <c r="C58" s="239" t="s">
        <v>379</v>
      </c>
      <c r="D58" s="234" t="s">
        <v>368</v>
      </c>
      <c r="E58" s="232">
        <v>11900</v>
      </c>
    </row>
    <row r="59" spans="1:5" s="225" customFormat="1" ht="17.100000000000001" customHeight="1">
      <c r="A59" s="231"/>
      <c r="B59" s="232">
        <v>1140</v>
      </c>
      <c r="C59" s="239" t="s">
        <v>536</v>
      </c>
      <c r="D59" s="234" t="s">
        <v>368</v>
      </c>
      <c r="E59" s="232">
        <v>595</v>
      </c>
    </row>
    <row r="60" spans="1:5" s="225" customFormat="1" ht="17.100000000000001" customHeight="1">
      <c r="A60" s="231"/>
      <c r="B60" s="232"/>
      <c r="C60" s="239" t="s">
        <v>370</v>
      </c>
      <c r="D60" s="234" t="s">
        <v>368</v>
      </c>
      <c r="E60" s="232"/>
    </row>
    <row r="61" spans="1:5" s="225" customFormat="1" ht="17.100000000000001" customHeight="1">
      <c r="A61" s="231"/>
      <c r="B61" s="232"/>
      <c r="C61" s="239" t="s">
        <v>470</v>
      </c>
      <c r="D61" s="234" t="s">
        <v>368</v>
      </c>
      <c r="E61" s="232"/>
    </row>
    <row r="62" spans="1:5" s="225" customFormat="1" ht="17.100000000000001" customHeight="1">
      <c r="A62" s="231"/>
      <c r="B62" s="232"/>
      <c r="C62" s="239" t="s">
        <v>537</v>
      </c>
      <c r="D62" s="234" t="s">
        <v>368</v>
      </c>
      <c r="E62" s="232"/>
    </row>
    <row r="63" spans="1:5" s="225" customFormat="1" ht="17.100000000000001" customHeight="1">
      <c r="A63" s="231"/>
      <c r="B63" s="232">
        <v>0</v>
      </c>
      <c r="C63" s="233" t="s">
        <v>422</v>
      </c>
      <c r="D63" s="234"/>
      <c r="E63" s="232">
        <v>0</v>
      </c>
    </row>
    <row r="64" spans="1:5" s="225" customFormat="1" ht="17.100000000000001" customHeight="1">
      <c r="A64" s="231"/>
      <c r="B64" s="240">
        <f>SUM(B55:B63)</f>
        <v>1387020</v>
      </c>
      <c r="C64" s="237"/>
      <c r="D64" s="234"/>
      <c r="E64" s="240"/>
    </row>
    <row r="65" spans="1:5" s="225" customFormat="1" ht="15.75" customHeight="1">
      <c r="A65" s="231"/>
      <c r="B65" s="231">
        <v>14666</v>
      </c>
      <c r="C65" s="233" t="s">
        <v>420</v>
      </c>
      <c r="D65" s="234" t="s">
        <v>453</v>
      </c>
      <c r="E65" s="231">
        <v>3200</v>
      </c>
    </row>
    <row r="66" spans="1:5" s="225" customFormat="1" ht="17.100000000000001" customHeight="1">
      <c r="A66" s="231"/>
      <c r="B66" s="232"/>
      <c r="C66" s="233" t="s">
        <v>458</v>
      </c>
      <c r="D66" s="234" t="s">
        <v>455</v>
      </c>
      <c r="E66" s="232"/>
    </row>
    <row r="67" spans="1:5" s="225" customFormat="1" ht="17.100000000000001" customHeight="1">
      <c r="A67" s="231"/>
      <c r="B67" s="232">
        <v>355922.11</v>
      </c>
      <c r="C67" s="233" t="s">
        <v>102</v>
      </c>
      <c r="D67" s="234" t="s">
        <v>460</v>
      </c>
      <c r="E67" s="232">
        <v>57592.56</v>
      </c>
    </row>
    <row r="68" spans="1:5" s="225" customFormat="1" ht="17.100000000000001" customHeight="1">
      <c r="A68" s="231"/>
      <c r="B68" s="232">
        <v>2050812.46</v>
      </c>
      <c r="C68" s="233" t="s">
        <v>421</v>
      </c>
      <c r="D68" s="234" t="s">
        <v>461</v>
      </c>
      <c r="E68" s="232">
        <v>929000</v>
      </c>
    </row>
    <row r="69" spans="1:5" s="225" customFormat="1" ht="17.100000000000001" customHeight="1">
      <c r="A69" s="231"/>
      <c r="B69" s="232"/>
      <c r="C69" s="233" t="s">
        <v>9</v>
      </c>
      <c r="D69" s="234" t="s">
        <v>448</v>
      </c>
      <c r="E69" s="232"/>
    </row>
    <row r="70" spans="1:5" s="225" customFormat="1" ht="17.100000000000001" customHeight="1">
      <c r="A70" s="231"/>
      <c r="B70" s="232"/>
      <c r="C70" s="239" t="s">
        <v>549</v>
      </c>
      <c r="D70" s="234" t="s">
        <v>592</v>
      </c>
      <c r="E70" s="232"/>
    </row>
    <row r="71" spans="1:5" s="225" customFormat="1" ht="17.100000000000001" customHeight="1">
      <c r="A71" s="231"/>
      <c r="B71" s="232"/>
      <c r="C71" s="239"/>
      <c r="D71" s="234"/>
      <c r="E71" s="232"/>
    </row>
    <row r="72" spans="1:5" s="225" customFormat="1" ht="17.100000000000001" customHeight="1">
      <c r="A72" s="231"/>
      <c r="B72" s="236">
        <f>SUM(B65:B71)</f>
        <v>2421400.5699999998</v>
      </c>
      <c r="C72" s="237" t="s">
        <v>15</v>
      </c>
      <c r="D72" s="234"/>
      <c r="E72" s="236">
        <f>SUM(E65:E71)</f>
        <v>989792.56</v>
      </c>
    </row>
    <row r="73" spans="1:5" s="225" customFormat="1" ht="17.100000000000001" customHeight="1">
      <c r="A73" s="231"/>
      <c r="B73" s="230">
        <f>B53+B64+B72</f>
        <v>7570182.3900000006</v>
      </c>
      <c r="C73" s="237" t="s">
        <v>435</v>
      </c>
      <c r="D73" s="234"/>
      <c r="E73" s="230">
        <f>E53+E64+E72</f>
        <v>3147465.53</v>
      </c>
    </row>
    <row r="74" spans="1:5" s="225" customFormat="1" ht="17.100000000000001" customHeight="1">
      <c r="A74" s="231"/>
      <c r="B74" s="236">
        <f>B40-B73</f>
        <v>1270140.4700000007</v>
      </c>
      <c r="C74" s="237" t="s">
        <v>436</v>
      </c>
      <c r="D74" s="234"/>
      <c r="E74" s="236">
        <f>E40-E73</f>
        <v>4124325.0800000005</v>
      </c>
    </row>
    <row r="75" spans="1:5" s="225" customFormat="1" ht="17.100000000000001" customHeight="1" thickBot="1">
      <c r="A75" s="241"/>
      <c r="B75" s="242">
        <f>B9+B74</f>
        <v>15394233.130000001</v>
      </c>
      <c r="C75" s="243" t="s">
        <v>437</v>
      </c>
      <c r="D75" s="244"/>
      <c r="E75" s="242">
        <f>E9+E74</f>
        <v>16090098.130000001</v>
      </c>
    </row>
    <row r="76" spans="1:5" s="225" customFormat="1" ht="17.100000000000001" customHeight="1" thickTop="1">
      <c r="A76" s="221"/>
      <c r="B76" s="222"/>
      <c r="C76" s="245"/>
      <c r="D76" s="224"/>
      <c r="E76" s="222"/>
    </row>
    <row r="77" spans="1:5" s="225" customFormat="1" ht="17.100000000000001" customHeight="1">
      <c r="A77" s="233" t="s">
        <v>495</v>
      </c>
      <c r="B77" s="246"/>
      <c r="C77" s="247"/>
      <c r="D77" s="247"/>
      <c r="E77" s="247"/>
    </row>
    <row r="78" spans="1:5" s="225" customFormat="1" ht="17.100000000000001" customHeight="1">
      <c r="A78" s="248" t="s">
        <v>533</v>
      </c>
      <c r="B78" s="246"/>
      <c r="C78" s="247"/>
      <c r="D78" s="247"/>
      <c r="E78" s="249"/>
    </row>
    <row r="79" spans="1:5" s="225" customFormat="1" ht="17.100000000000001" customHeight="1">
      <c r="A79" s="248"/>
      <c r="B79" s="246"/>
      <c r="C79" s="247"/>
      <c r="D79" s="247"/>
      <c r="E79" s="249"/>
    </row>
    <row r="80" spans="1:5" s="225" customFormat="1" ht="17.100000000000001" customHeight="1">
      <c r="A80" s="248"/>
      <c r="B80" s="246"/>
      <c r="C80" s="247"/>
      <c r="D80" s="247"/>
      <c r="E80" s="249"/>
    </row>
    <row r="81" spans="1:5" s="225" customFormat="1" ht="17.100000000000001" customHeight="1">
      <c r="A81" s="279" t="s">
        <v>534</v>
      </c>
      <c r="B81" s="279"/>
      <c r="C81" s="279"/>
      <c r="D81" s="279"/>
      <c r="E81" s="279"/>
    </row>
    <row r="82" spans="1:5" s="225" customFormat="1" ht="17.100000000000001" customHeight="1">
      <c r="A82" s="279" t="s">
        <v>541</v>
      </c>
      <c r="B82" s="279"/>
      <c r="C82" s="279"/>
      <c r="D82" s="279"/>
      <c r="E82" s="279"/>
    </row>
    <row r="83" spans="1:5" s="225" customFormat="1" ht="17.100000000000001" customHeight="1">
      <c r="A83" s="285" t="s">
        <v>12</v>
      </c>
      <c r="B83" s="285"/>
      <c r="C83" s="285"/>
      <c r="D83" s="285"/>
      <c r="E83" s="285"/>
    </row>
    <row r="84" spans="1:5" s="225" customFormat="1" ht="17.100000000000001" customHeight="1">
      <c r="A84" s="237"/>
      <c r="B84" s="237"/>
      <c r="C84" s="237"/>
      <c r="D84" s="237"/>
      <c r="E84" s="237"/>
    </row>
    <row r="85" spans="1:5" s="225" customFormat="1" ht="17.100000000000001" customHeight="1">
      <c r="A85" s="237"/>
      <c r="B85" s="237"/>
      <c r="C85" s="237"/>
      <c r="D85" s="237"/>
      <c r="E85" s="237"/>
    </row>
    <row r="86" spans="1:5" s="225" customFormat="1" ht="17.100000000000001" customHeight="1">
      <c r="A86" s="285" t="s">
        <v>591</v>
      </c>
      <c r="B86" s="285"/>
      <c r="C86" s="285"/>
      <c r="D86" s="285"/>
      <c r="E86" s="285"/>
    </row>
    <row r="87" spans="1:5" s="225" customFormat="1" ht="17.100000000000001" customHeight="1">
      <c r="A87" s="285" t="s">
        <v>493</v>
      </c>
      <c r="B87" s="285"/>
      <c r="C87" s="285"/>
      <c r="D87" s="285"/>
      <c r="E87" s="285"/>
    </row>
    <row r="88" spans="1:5" ht="17.100000000000001" customHeight="1">
      <c r="A88" s="206"/>
      <c r="B88" s="206"/>
      <c r="C88" s="206"/>
      <c r="D88" s="206"/>
      <c r="E88" s="206"/>
    </row>
    <row r="89" spans="1:5" ht="18" customHeight="1">
      <c r="A89" s="206"/>
      <c r="B89" s="206"/>
      <c r="C89" s="206"/>
      <c r="D89" s="206"/>
      <c r="E89" s="206"/>
    </row>
    <row r="90" spans="1:5" ht="18" customHeight="1">
      <c r="A90" s="277" t="s">
        <v>494</v>
      </c>
      <c r="B90" s="277"/>
      <c r="C90" s="277"/>
      <c r="D90" s="277"/>
      <c r="E90" s="277"/>
    </row>
    <row r="91" spans="1:5" ht="20.100000000000001" customHeight="1">
      <c r="A91" s="274" t="s">
        <v>442</v>
      </c>
      <c r="B91" s="274"/>
      <c r="C91" s="274"/>
      <c r="D91" s="274"/>
      <c r="E91" s="274"/>
    </row>
    <row r="92" spans="1:5" ht="20.100000000000001" customHeight="1">
      <c r="A92" s="274" t="s">
        <v>577</v>
      </c>
      <c r="B92" s="274"/>
      <c r="C92" s="274"/>
      <c r="D92" s="274"/>
      <c r="E92" s="274"/>
    </row>
    <row r="93" spans="1:5" ht="20.100000000000001" customHeight="1">
      <c r="A93" s="276" t="s">
        <v>443</v>
      </c>
      <c r="B93" s="276"/>
      <c r="C93" s="276"/>
      <c r="D93" s="276"/>
      <c r="E93" s="276"/>
    </row>
    <row r="94" spans="1:5" ht="20.100000000000001" customHeight="1">
      <c r="A94" s="207"/>
      <c r="B94" s="207"/>
      <c r="C94" s="207"/>
      <c r="D94" s="207"/>
      <c r="E94" s="208" t="s">
        <v>60</v>
      </c>
    </row>
    <row r="95" spans="1:5" ht="20.100000000000001" customHeight="1">
      <c r="A95" s="275" t="s">
        <v>99</v>
      </c>
      <c r="B95" s="275"/>
      <c r="C95" s="208"/>
      <c r="D95" s="208"/>
      <c r="E95" s="202">
        <v>14763.07</v>
      </c>
    </row>
    <row r="96" spans="1:5" ht="20.100000000000001" customHeight="1">
      <c r="A96" s="275" t="s">
        <v>13</v>
      </c>
      <c r="B96" s="275"/>
      <c r="C96" s="208"/>
      <c r="D96" s="208"/>
      <c r="E96" s="202">
        <v>3660</v>
      </c>
    </row>
    <row r="97" spans="1:5" ht="20.100000000000001" customHeight="1">
      <c r="A97" s="258" t="s">
        <v>388</v>
      </c>
      <c r="B97" s="209"/>
      <c r="C97" s="208"/>
      <c r="D97" s="208"/>
      <c r="E97" s="202">
        <v>395</v>
      </c>
    </row>
    <row r="98" spans="1:5" ht="20.100000000000001" customHeight="1">
      <c r="A98" s="210" t="s">
        <v>357</v>
      </c>
      <c r="B98" s="121"/>
      <c r="C98" s="121"/>
      <c r="D98" s="127"/>
      <c r="E98" s="211">
        <v>22124</v>
      </c>
    </row>
    <row r="99" spans="1:5" ht="20.100000000000001" customHeight="1" thickBot="1">
      <c r="A99" s="208"/>
      <c r="B99" s="208"/>
      <c r="C99" s="121"/>
      <c r="D99" s="127" t="s">
        <v>15</v>
      </c>
      <c r="E99" s="212">
        <f>SUM(E95:E98)</f>
        <v>40942.07</v>
      </c>
    </row>
    <row r="100" spans="1:5" ht="20.100000000000001" customHeight="1" thickTop="1">
      <c r="A100" s="208"/>
      <c r="B100" s="208"/>
      <c r="C100" s="121"/>
      <c r="D100" s="127"/>
      <c r="E100" s="213"/>
    </row>
    <row r="101" spans="1:5" ht="20.100000000000001" customHeight="1">
      <c r="A101" s="208"/>
      <c r="B101" s="208"/>
      <c r="C101" s="121"/>
      <c r="D101" s="127"/>
      <c r="E101" s="213"/>
    </row>
    <row r="102" spans="1:5" ht="20.100000000000001" customHeight="1">
      <c r="A102" s="208"/>
      <c r="B102" s="208"/>
      <c r="C102" s="121"/>
      <c r="D102" s="127"/>
      <c r="E102" s="213"/>
    </row>
    <row r="103" spans="1:5" ht="20.100000000000001" customHeight="1">
      <c r="A103" s="208"/>
      <c r="B103" s="208"/>
      <c r="C103" s="121"/>
      <c r="D103" s="127"/>
      <c r="E103" s="213"/>
    </row>
    <row r="104" spans="1:5" ht="20.100000000000001" customHeight="1">
      <c r="A104" s="208"/>
      <c r="B104" s="208"/>
      <c r="C104" s="121"/>
      <c r="D104" s="127"/>
      <c r="E104" s="213"/>
    </row>
    <row r="105" spans="1:5" ht="20.100000000000001" customHeight="1">
      <c r="A105" s="208"/>
      <c r="B105" s="208"/>
      <c r="C105" s="121"/>
      <c r="D105" s="127"/>
      <c r="E105" s="213"/>
    </row>
    <row r="106" spans="1:5" ht="20.100000000000001" customHeight="1">
      <c r="A106" s="208"/>
      <c r="B106" s="208"/>
      <c r="C106" s="121"/>
      <c r="D106" s="127"/>
      <c r="E106" s="213"/>
    </row>
    <row r="107" spans="1:5" ht="20.100000000000001" customHeight="1">
      <c r="A107" s="208"/>
      <c r="B107" s="208"/>
      <c r="C107" s="121"/>
      <c r="D107" s="127"/>
      <c r="E107" s="213"/>
    </row>
    <row r="108" spans="1:5" ht="20.100000000000001" customHeight="1">
      <c r="A108" s="208"/>
      <c r="B108" s="208"/>
      <c r="C108" s="121"/>
      <c r="D108" s="127"/>
      <c r="E108" s="213"/>
    </row>
    <row r="109" spans="1:5" ht="20.100000000000001" customHeight="1">
      <c r="A109" s="208"/>
      <c r="B109" s="208"/>
      <c r="C109" s="121"/>
      <c r="D109" s="127"/>
      <c r="E109" s="213"/>
    </row>
    <row r="110" spans="1:5" ht="20.100000000000001" customHeight="1">
      <c r="A110" s="208"/>
      <c r="B110" s="208"/>
      <c r="C110" s="121"/>
      <c r="D110" s="127"/>
      <c r="E110" s="213"/>
    </row>
    <row r="111" spans="1:5" ht="20.100000000000001" customHeight="1">
      <c r="A111" s="208"/>
      <c r="B111" s="208"/>
      <c r="C111" s="121"/>
      <c r="D111" s="127"/>
      <c r="E111" s="213"/>
    </row>
    <row r="112" spans="1:5" ht="20.100000000000001" customHeight="1">
      <c r="A112" s="208"/>
      <c r="B112" s="208"/>
      <c r="C112" s="121"/>
      <c r="D112" s="127"/>
      <c r="E112" s="213"/>
    </row>
    <row r="113" spans="1:5" ht="20.100000000000001" customHeight="1">
      <c r="A113" s="208"/>
      <c r="B113" s="208"/>
      <c r="C113" s="121"/>
      <c r="D113" s="127"/>
      <c r="E113" s="213"/>
    </row>
    <row r="114" spans="1:5" ht="20.100000000000001" customHeight="1">
      <c r="A114" s="208"/>
      <c r="B114" s="208"/>
      <c r="C114" s="121"/>
      <c r="D114" s="127"/>
      <c r="E114" s="213"/>
    </row>
    <row r="115" spans="1:5" ht="20.100000000000001" customHeight="1">
      <c r="A115" s="208"/>
      <c r="B115" s="208"/>
      <c r="C115" s="121"/>
      <c r="D115" s="127"/>
      <c r="E115" s="213"/>
    </row>
    <row r="116" spans="1:5" ht="20.100000000000001" customHeight="1">
      <c r="A116" s="208"/>
      <c r="B116" s="208"/>
      <c r="C116" s="121"/>
      <c r="D116" s="127"/>
      <c r="E116" s="213"/>
    </row>
    <row r="117" spans="1:5" ht="20.100000000000001" customHeight="1">
      <c r="A117" s="208"/>
      <c r="B117" s="208"/>
      <c r="C117" s="121"/>
      <c r="D117" s="127"/>
      <c r="E117" s="213"/>
    </row>
    <row r="118" spans="1:5" ht="19.5" customHeight="1">
      <c r="A118" s="208"/>
      <c r="B118" s="208"/>
      <c r="C118" s="121"/>
      <c r="D118" s="127"/>
      <c r="E118" s="213"/>
    </row>
    <row r="119" spans="1:5" ht="19.5" customHeight="1">
      <c r="A119" s="208"/>
      <c r="B119" s="208"/>
      <c r="C119" s="121"/>
      <c r="D119" s="127"/>
      <c r="E119" s="213"/>
    </row>
    <row r="120" spans="1:5" ht="20.100000000000001" customHeight="1">
      <c r="A120" s="208"/>
      <c r="B120" s="208"/>
      <c r="C120" s="121"/>
      <c r="D120" s="127"/>
      <c r="E120" s="213"/>
    </row>
    <row r="121" spans="1:5" ht="20.100000000000001" customHeight="1">
      <c r="A121" s="208"/>
      <c r="B121" s="208"/>
      <c r="C121" s="121"/>
      <c r="D121" s="127"/>
      <c r="E121" s="213"/>
    </row>
    <row r="122" spans="1:5" ht="20.100000000000001" customHeight="1">
      <c r="A122" s="208"/>
      <c r="B122" s="208"/>
      <c r="C122" s="121"/>
      <c r="D122" s="127"/>
      <c r="E122" s="213"/>
    </row>
    <row r="123" spans="1:5" ht="20.100000000000001" customHeight="1">
      <c r="A123" s="208"/>
      <c r="B123" s="208"/>
      <c r="C123" s="121"/>
      <c r="D123" s="127"/>
      <c r="E123" s="213"/>
    </row>
    <row r="124" spans="1:5" ht="20.100000000000001" customHeight="1">
      <c r="A124" s="208"/>
      <c r="B124" s="208"/>
      <c r="C124" s="121"/>
      <c r="D124" s="127"/>
      <c r="E124" s="213"/>
    </row>
    <row r="125" spans="1:5" ht="20.100000000000001" customHeight="1">
      <c r="A125" s="208"/>
      <c r="B125" s="208"/>
      <c r="C125" s="121"/>
      <c r="D125" s="127"/>
      <c r="E125" s="213"/>
    </row>
    <row r="126" spans="1:5" ht="20.100000000000001" customHeight="1">
      <c r="A126" s="208"/>
      <c r="B126" s="208"/>
      <c r="C126" s="121"/>
      <c r="D126" s="127"/>
      <c r="E126" s="213"/>
    </row>
    <row r="127" spans="1:5" ht="20.100000000000001" customHeight="1">
      <c r="A127" s="208"/>
      <c r="B127" s="208"/>
      <c r="C127" s="121"/>
      <c r="D127" s="127"/>
      <c r="E127" s="213"/>
    </row>
    <row r="128" spans="1:5" ht="20.100000000000001" customHeight="1">
      <c r="A128" s="208"/>
      <c r="B128" s="208"/>
      <c r="C128" s="121"/>
      <c r="D128" s="127"/>
      <c r="E128" s="214"/>
    </row>
    <row r="129" spans="1:5" ht="20.100000000000001" customHeight="1">
      <c r="A129" s="208"/>
      <c r="B129" s="208"/>
      <c r="C129" s="121"/>
      <c r="D129" s="127"/>
      <c r="E129" s="214"/>
    </row>
    <row r="130" spans="1:5" ht="20.100000000000001" customHeight="1">
      <c r="A130" s="208"/>
      <c r="B130" s="208"/>
      <c r="C130" s="121"/>
      <c r="D130" s="127"/>
      <c r="E130" s="214"/>
    </row>
    <row r="131" spans="1:5" ht="20.100000000000001" customHeight="1">
      <c r="A131" s="277" t="s">
        <v>494</v>
      </c>
      <c r="B131" s="277"/>
      <c r="C131" s="277"/>
      <c r="D131" s="277"/>
      <c r="E131" s="277"/>
    </row>
    <row r="132" spans="1:5" ht="20.100000000000001" customHeight="1">
      <c r="A132" s="274" t="s">
        <v>442</v>
      </c>
      <c r="B132" s="274"/>
      <c r="C132" s="274"/>
      <c r="D132" s="274"/>
      <c r="E132" s="274"/>
    </row>
    <row r="133" spans="1:5" ht="20.100000000000001" customHeight="1">
      <c r="A133" s="274" t="s">
        <v>577</v>
      </c>
      <c r="B133" s="274"/>
      <c r="C133" s="274"/>
      <c r="D133" s="274"/>
      <c r="E133" s="274"/>
    </row>
    <row r="134" spans="1:5" ht="20.100000000000001" customHeight="1">
      <c r="A134" s="276" t="s">
        <v>444</v>
      </c>
      <c r="B134" s="276"/>
      <c r="C134" s="276"/>
      <c r="D134" s="276"/>
      <c r="E134" s="276"/>
    </row>
    <row r="135" spans="1:5" ht="20.100000000000001" customHeight="1">
      <c r="A135" s="207"/>
      <c r="B135" s="207"/>
      <c r="C135" s="207"/>
      <c r="D135" s="207"/>
      <c r="E135" s="208" t="s">
        <v>60</v>
      </c>
    </row>
    <row r="136" spans="1:5" ht="20.100000000000001" customHeight="1">
      <c r="A136" s="275" t="s">
        <v>99</v>
      </c>
      <c r="B136" s="275"/>
      <c r="C136" s="208"/>
      <c r="D136" s="208"/>
      <c r="E136" s="202">
        <v>17018.560000000001</v>
      </c>
    </row>
    <row r="137" spans="1:5" ht="20.100000000000001" customHeight="1">
      <c r="A137" s="209" t="s">
        <v>459</v>
      </c>
      <c r="B137" s="209"/>
      <c r="C137" s="208"/>
      <c r="D137" s="208"/>
      <c r="E137" s="202">
        <v>15450</v>
      </c>
    </row>
    <row r="138" spans="1:5" ht="20.100000000000001" customHeight="1">
      <c r="A138" s="209" t="s">
        <v>357</v>
      </c>
      <c r="B138" s="209"/>
      <c r="C138" s="208"/>
      <c r="D138" s="208"/>
      <c r="E138" s="202">
        <v>22124</v>
      </c>
    </row>
    <row r="139" spans="1:5" ht="20.100000000000001" customHeight="1">
      <c r="A139" s="209" t="s">
        <v>531</v>
      </c>
      <c r="B139" s="209"/>
      <c r="C139" s="208"/>
      <c r="D139" s="208"/>
      <c r="E139" s="202">
        <v>3000</v>
      </c>
    </row>
    <row r="140" spans="1:5" ht="20.100000000000001" customHeight="1">
      <c r="A140" s="275" t="s">
        <v>388</v>
      </c>
      <c r="B140" s="275"/>
      <c r="C140" s="208"/>
      <c r="D140" s="208"/>
      <c r="E140" s="202">
        <v>0</v>
      </c>
    </row>
    <row r="141" spans="1:5" ht="20.100000000000001" customHeight="1" thickBot="1">
      <c r="A141" s="208"/>
      <c r="B141" s="208"/>
      <c r="C141" s="208"/>
      <c r="D141" s="208" t="s">
        <v>15</v>
      </c>
      <c r="E141" s="215">
        <f>SUM(E136:E140)</f>
        <v>57592.56</v>
      </c>
    </row>
    <row r="142" spans="1:5" ht="20.100000000000001" customHeight="1" thickTop="1">
      <c r="A142" s="278"/>
      <c r="B142" s="278"/>
      <c r="C142" s="278"/>
      <c r="D142" s="278"/>
      <c r="E142" s="278"/>
    </row>
    <row r="143" spans="1:5" ht="20.100000000000001" customHeight="1">
      <c r="A143" s="278"/>
      <c r="B143" s="278"/>
      <c r="C143" s="278"/>
      <c r="D143" s="278"/>
      <c r="E143" s="278"/>
    </row>
    <row r="144" spans="1:5" ht="20.100000000000001" customHeight="1">
      <c r="A144" s="208"/>
      <c r="B144" s="208"/>
      <c r="C144" s="208"/>
      <c r="D144" s="208"/>
      <c r="E144" s="208"/>
    </row>
    <row r="145" spans="1:5" ht="20.100000000000001" customHeight="1">
      <c r="A145" s="208"/>
      <c r="B145" s="208"/>
      <c r="C145" s="208"/>
      <c r="D145" s="208"/>
      <c r="E145" s="208"/>
    </row>
    <row r="146" spans="1:5" ht="20.100000000000001" customHeight="1">
      <c r="A146" s="208"/>
      <c r="B146" s="208"/>
      <c r="C146" s="208"/>
      <c r="D146" s="208"/>
      <c r="E146" s="208"/>
    </row>
    <row r="147" spans="1:5" ht="20.100000000000001" customHeight="1">
      <c r="A147" s="208"/>
      <c r="B147" s="208"/>
      <c r="C147" s="208"/>
      <c r="D147" s="208"/>
      <c r="E147" s="208"/>
    </row>
    <row r="148" spans="1:5" ht="20.100000000000001" customHeight="1">
      <c r="A148" s="208"/>
      <c r="B148" s="208"/>
      <c r="C148" s="208"/>
      <c r="D148" s="208"/>
      <c r="E148" s="208"/>
    </row>
    <row r="149" spans="1:5" ht="20.100000000000001" customHeight="1">
      <c r="A149" s="208"/>
      <c r="B149" s="208"/>
      <c r="C149" s="208"/>
      <c r="D149" s="208"/>
      <c r="E149" s="208"/>
    </row>
    <row r="150" spans="1:5" ht="20.100000000000001" customHeight="1">
      <c r="A150" s="208"/>
      <c r="B150" s="208"/>
      <c r="C150" s="208"/>
      <c r="D150" s="208"/>
      <c r="E150" s="208"/>
    </row>
    <row r="151" spans="1:5" ht="20.100000000000001" customHeight="1">
      <c r="A151" s="208"/>
      <c r="B151" s="208"/>
      <c r="C151" s="208"/>
      <c r="D151" s="208"/>
      <c r="E151" s="208"/>
    </row>
    <row r="152" spans="1:5" ht="20.100000000000001" customHeight="1">
      <c r="A152" s="208"/>
      <c r="B152" s="208"/>
      <c r="C152" s="208"/>
      <c r="D152" s="208"/>
      <c r="E152" s="208"/>
    </row>
    <row r="153" spans="1:5" ht="20.100000000000001" customHeight="1">
      <c r="A153" s="208"/>
      <c r="B153" s="208"/>
      <c r="C153" s="208"/>
      <c r="D153" s="208"/>
      <c r="E153" s="208"/>
    </row>
    <row r="154" spans="1:5" ht="20.100000000000001" customHeight="1">
      <c r="A154" s="208"/>
      <c r="B154" s="208"/>
      <c r="C154" s="208"/>
      <c r="D154" s="208"/>
      <c r="E154" s="208"/>
    </row>
    <row r="155" spans="1:5" ht="20.100000000000001" customHeight="1">
      <c r="A155" s="208"/>
      <c r="B155" s="208"/>
      <c r="C155" s="208"/>
      <c r="D155" s="208"/>
      <c r="E155" s="208"/>
    </row>
    <row r="156" spans="1:5" ht="20.100000000000001" customHeight="1">
      <c r="A156" s="208"/>
      <c r="B156" s="208"/>
      <c r="C156" s="208"/>
      <c r="D156" s="208"/>
      <c r="E156" s="208"/>
    </row>
    <row r="157" spans="1:5" ht="20.100000000000001" customHeight="1">
      <c r="A157" s="208"/>
      <c r="B157" s="208"/>
      <c r="C157" s="208"/>
      <c r="D157" s="208"/>
      <c r="E157" s="208"/>
    </row>
    <row r="158" spans="1:5" ht="20.100000000000001" customHeight="1">
      <c r="A158" s="208"/>
      <c r="B158" s="208"/>
      <c r="C158" s="208"/>
      <c r="D158" s="208"/>
      <c r="E158" s="208"/>
    </row>
    <row r="159" spans="1:5" ht="20.100000000000001" customHeight="1">
      <c r="A159" s="208"/>
      <c r="B159" s="208"/>
      <c r="C159" s="208"/>
      <c r="D159" s="208"/>
      <c r="E159" s="208"/>
    </row>
    <row r="160" spans="1:5" ht="20.100000000000001" customHeight="1">
      <c r="A160" s="209"/>
      <c r="B160" s="209"/>
      <c r="C160" s="208"/>
      <c r="D160" s="208"/>
      <c r="E160" s="202"/>
    </row>
    <row r="161" spans="1:5" ht="20.100000000000001" customHeight="1">
      <c r="A161" s="209"/>
      <c r="B161" s="209"/>
      <c r="C161" s="208"/>
      <c r="D161" s="208"/>
      <c r="E161" s="202"/>
    </row>
    <row r="162" spans="1:5" ht="19.5" customHeight="1">
      <c r="A162" s="209"/>
      <c r="B162" s="202"/>
      <c r="C162" s="202"/>
      <c r="D162" s="202"/>
      <c r="E162" s="202"/>
    </row>
    <row r="163" spans="1:5" ht="20.100000000000001" customHeight="1">
      <c r="A163" s="209"/>
      <c r="B163" s="209"/>
      <c r="C163" s="208"/>
      <c r="D163" s="208"/>
      <c r="E163" s="202"/>
    </row>
    <row r="164" spans="1:5" ht="20.100000000000001" customHeight="1">
      <c r="A164" s="209"/>
      <c r="B164" s="209"/>
      <c r="C164" s="208"/>
      <c r="D164" s="208"/>
      <c r="E164" s="202"/>
    </row>
    <row r="165" spans="1:5" ht="20.100000000000001" customHeight="1">
      <c r="A165" s="209"/>
      <c r="B165" s="209"/>
      <c r="C165" s="208"/>
      <c r="D165" s="208"/>
      <c r="E165" s="202"/>
    </row>
    <row r="166" spans="1:5" ht="20.100000000000001" customHeight="1">
      <c r="A166" s="209"/>
      <c r="B166" s="209"/>
      <c r="C166" s="208"/>
      <c r="D166" s="208"/>
      <c r="E166" s="202"/>
    </row>
    <row r="167" spans="1:5" ht="20.100000000000001" customHeight="1">
      <c r="A167" s="209"/>
      <c r="B167" s="209"/>
      <c r="C167" s="209"/>
      <c r="D167" s="208"/>
      <c r="E167" s="202"/>
    </row>
    <row r="168" spans="1:5" ht="20.100000000000001" customHeight="1">
      <c r="A168" s="275"/>
      <c r="B168" s="275"/>
      <c r="C168" s="275"/>
      <c r="D168" s="208"/>
      <c r="E168" s="202"/>
    </row>
    <row r="169" spans="1:5" ht="20.100000000000001" customHeight="1">
      <c r="A169" s="209"/>
      <c r="B169" s="209"/>
      <c r="C169" s="209"/>
      <c r="D169" s="208"/>
      <c r="E169" s="202"/>
    </row>
    <row r="170" spans="1:5" ht="20.100000000000001" customHeight="1">
      <c r="A170" s="275"/>
      <c r="B170" s="275"/>
      <c r="C170" s="275"/>
      <c r="D170" s="208"/>
      <c r="E170" s="202"/>
    </row>
    <row r="171" spans="1:5" ht="20.100000000000001" customHeight="1">
      <c r="A171" s="277" t="s">
        <v>494</v>
      </c>
      <c r="B171" s="277"/>
      <c r="C171" s="277"/>
      <c r="D171" s="277"/>
      <c r="E171" s="277"/>
    </row>
    <row r="172" spans="1:5" ht="20.100000000000001" customHeight="1">
      <c r="A172" s="274" t="s">
        <v>442</v>
      </c>
      <c r="B172" s="274"/>
      <c r="C172" s="274"/>
      <c r="D172" s="274"/>
      <c r="E172" s="274"/>
    </row>
    <row r="173" spans="1:5" ht="20.100000000000001" customHeight="1">
      <c r="A173" s="274" t="s">
        <v>595</v>
      </c>
      <c r="B173" s="274"/>
      <c r="C173" s="274"/>
      <c r="D173" s="274"/>
      <c r="E173" s="274"/>
    </row>
    <row r="174" spans="1:5" ht="20.100000000000001" customHeight="1">
      <c r="A174" s="276" t="s">
        <v>421</v>
      </c>
      <c r="B174" s="276"/>
      <c r="C174" s="276"/>
      <c r="D174" s="276"/>
      <c r="E174" s="276"/>
    </row>
    <row r="175" spans="1:5" ht="20.100000000000001" customHeight="1">
      <c r="A175" s="207"/>
      <c r="B175" s="207"/>
      <c r="C175" s="207"/>
      <c r="D175" s="207"/>
      <c r="E175" s="208" t="s">
        <v>60</v>
      </c>
    </row>
    <row r="176" spans="1:5" ht="20.100000000000001" customHeight="1">
      <c r="A176" s="275" t="s">
        <v>596</v>
      </c>
      <c r="B176" s="275"/>
      <c r="C176" s="275"/>
      <c r="D176" s="127"/>
      <c r="E176" s="210">
        <v>379000</v>
      </c>
    </row>
    <row r="177" spans="1:5" ht="20.100000000000001" customHeight="1">
      <c r="A177" s="275" t="s">
        <v>597</v>
      </c>
      <c r="B177" s="275"/>
      <c r="C177" s="275"/>
      <c r="D177" s="127"/>
      <c r="E177" s="211">
        <v>550000</v>
      </c>
    </row>
    <row r="178" spans="1:5" ht="20.100000000000001" customHeight="1" thickBot="1">
      <c r="A178" s="208"/>
      <c r="B178" s="208"/>
      <c r="C178" s="208"/>
      <c r="D178" s="208" t="s">
        <v>15</v>
      </c>
      <c r="E178" s="215">
        <f>SUM(E176:E177)</f>
        <v>929000</v>
      </c>
    </row>
    <row r="179" spans="1:5" ht="20.100000000000001" customHeight="1" thickTop="1">
      <c r="A179" s="209"/>
      <c r="B179" s="209"/>
      <c r="C179" s="209"/>
      <c r="D179" s="208"/>
      <c r="E179" s="202"/>
    </row>
    <row r="180" spans="1:5" ht="20.100000000000001" customHeight="1">
      <c r="A180" s="209"/>
      <c r="B180" s="209"/>
      <c r="C180" s="209"/>
      <c r="D180" s="208"/>
      <c r="E180" s="202"/>
    </row>
    <row r="181" spans="1:5" ht="20.100000000000001" customHeight="1">
      <c r="A181" s="209"/>
      <c r="B181" s="209"/>
      <c r="C181" s="208"/>
      <c r="D181" s="208"/>
      <c r="E181" s="202"/>
    </row>
    <row r="182" spans="1:5" ht="20.100000000000001" customHeight="1">
      <c r="A182" s="209"/>
      <c r="B182" s="209"/>
      <c r="C182" s="208"/>
      <c r="D182" s="208"/>
      <c r="E182" s="202"/>
    </row>
    <row r="183" spans="1:5" ht="20.100000000000001" customHeight="1">
      <c r="A183" s="209"/>
      <c r="B183" s="209"/>
      <c r="C183" s="208"/>
      <c r="D183" s="208"/>
      <c r="E183" s="202"/>
    </row>
    <row r="184" spans="1:5" ht="20.100000000000001" customHeight="1">
      <c r="A184" s="209"/>
      <c r="B184" s="209"/>
      <c r="C184" s="208"/>
      <c r="D184" s="208"/>
      <c r="E184" s="202"/>
    </row>
    <row r="185" spans="1:5" ht="20.100000000000001" customHeight="1">
      <c r="A185" s="208"/>
      <c r="B185" s="208"/>
      <c r="C185" s="208"/>
      <c r="D185" s="127"/>
      <c r="E185" s="216"/>
    </row>
    <row r="186" spans="1:5" ht="20.100000000000001" customHeight="1">
      <c r="A186" s="208"/>
      <c r="B186" s="208"/>
      <c r="C186" s="208"/>
      <c r="D186" s="127"/>
      <c r="E186" s="216"/>
    </row>
    <row r="187" spans="1:5" ht="20.100000000000001" customHeight="1">
      <c r="A187" s="208"/>
      <c r="B187" s="208"/>
      <c r="C187" s="208"/>
      <c r="D187" s="127"/>
      <c r="E187" s="216"/>
    </row>
    <row r="188" spans="1:5" ht="20.100000000000001" customHeight="1">
      <c r="A188" s="208"/>
      <c r="B188" s="208"/>
      <c r="C188" s="208"/>
      <c r="D188" s="127"/>
      <c r="E188" s="216"/>
    </row>
    <row r="189" spans="1:5" ht="20.100000000000001" customHeight="1">
      <c r="A189" s="208"/>
      <c r="B189" s="208"/>
      <c r="C189" s="208"/>
      <c r="D189" s="127"/>
      <c r="E189" s="216"/>
    </row>
    <row r="190" spans="1:5" ht="20.100000000000001" customHeight="1">
      <c r="A190" s="89"/>
      <c r="C190" s="208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89"/>
      <c r="D838" s="89"/>
      <c r="E838" s="89"/>
    </row>
    <row r="839" spans="1:5" ht="20.100000000000001" customHeight="1">
      <c r="A839" s="89"/>
      <c r="D839" s="89"/>
      <c r="E839" s="89"/>
    </row>
    <row r="840" spans="1:5" ht="20.100000000000001" customHeight="1">
      <c r="A840" s="217"/>
      <c r="B840" s="217"/>
      <c r="E840" s="219"/>
    </row>
    <row r="841" spans="1:5" ht="20.100000000000001" customHeight="1">
      <c r="A841" s="217"/>
      <c r="B841" s="217"/>
      <c r="E841" s="219"/>
    </row>
    <row r="842" spans="1:5" ht="20.100000000000001" customHeight="1">
      <c r="A842" s="217"/>
      <c r="B842" s="217"/>
      <c r="E842" s="219"/>
    </row>
    <row r="843" spans="1:5" ht="20.100000000000001" customHeight="1">
      <c r="A843" s="217"/>
      <c r="B843" s="217"/>
      <c r="E843" s="219"/>
    </row>
    <row r="844" spans="1:5" ht="20.100000000000001" customHeight="1">
      <c r="A844" s="217"/>
      <c r="B844" s="217"/>
      <c r="E844" s="219"/>
    </row>
  </sheetData>
  <mergeCells count="32">
    <mergeCell ref="A2:E2"/>
    <mergeCell ref="A82:E82"/>
    <mergeCell ref="A168:C168"/>
    <mergeCell ref="A3:E3"/>
    <mergeCell ref="A4:E4"/>
    <mergeCell ref="A5:B5"/>
    <mergeCell ref="C5:C8"/>
    <mergeCell ref="A81:E81"/>
    <mergeCell ref="A83:E83"/>
    <mergeCell ref="A86:E86"/>
    <mergeCell ref="A87:E87"/>
    <mergeCell ref="A93:E93"/>
    <mergeCell ref="A91:E91"/>
    <mergeCell ref="A90:E90"/>
    <mergeCell ref="A92:E92"/>
    <mergeCell ref="A132:E132"/>
    <mergeCell ref="A171:E171"/>
    <mergeCell ref="A143:E143"/>
    <mergeCell ref="A170:C170"/>
    <mergeCell ref="A95:B95"/>
    <mergeCell ref="A142:E142"/>
    <mergeCell ref="A131:E131"/>
    <mergeCell ref="A136:B136"/>
    <mergeCell ref="A134:E134"/>
    <mergeCell ref="A133:E133"/>
    <mergeCell ref="A96:B96"/>
    <mergeCell ref="A140:B140"/>
    <mergeCell ref="A172:E172"/>
    <mergeCell ref="A173:E173"/>
    <mergeCell ref="A176:C176"/>
    <mergeCell ref="A177:C177"/>
    <mergeCell ref="A174:E174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61" zoomScaleSheetLayoutView="100" workbookViewId="0">
      <selection activeCell="A79" sqref="A79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1.85546875" style="80" bestFit="1" customWidth="1"/>
    <col min="6" max="6" width="12.85546875" style="80" customWidth="1"/>
    <col min="7" max="16384" width="9.140625" style="1"/>
  </cols>
  <sheetData>
    <row r="1" spans="1:6">
      <c r="A1" s="287"/>
      <c r="B1" s="287"/>
      <c r="C1" s="287"/>
      <c r="D1" s="287"/>
      <c r="E1" s="287"/>
      <c r="F1" s="287"/>
    </row>
    <row r="2" spans="1:6">
      <c r="A2" s="287" t="s">
        <v>494</v>
      </c>
      <c r="B2" s="287"/>
      <c r="C2" s="287"/>
      <c r="D2" s="287"/>
      <c r="E2" s="287"/>
      <c r="F2" s="287"/>
    </row>
    <row r="3" spans="1:6">
      <c r="A3" s="287" t="s">
        <v>428</v>
      </c>
      <c r="B3" s="287"/>
      <c r="C3" s="287"/>
      <c r="D3" s="287"/>
      <c r="E3" s="287"/>
      <c r="F3" s="287"/>
    </row>
    <row r="4" spans="1:6">
      <c r="A4" s="287" t="s">
        <v>577</v>
      </c>
      <c r="B4" s="287"/>
      <c r="C4" s="287"/>
      <c r="D4" s="287"/>
      <c r="E4" s="287"/>
      <c r="F4" s="287"/>
    </row>
    <row r="5" spans="1:6">
      <c r="A5" s="288"/>
      <c r="B5" s="288"/>
      <c r="C5" s="288"/>
      <c r="D5" s="288"/>
      <c r="E5" s="288"/>
      <c r="F5" s="288"/>
    </row>
    <row r="6" spans="1:6">
      <c r="A6" s="289" t="s">
        <v>10</v>
      </c>
      <c r="B6" s="290"/>
      <c r="C6" s="291"/>
      <c r="D6" s="291"/>
      <c r="E6" s="291"/>
      <c r="F6" s="292"/>
    </row>
    <row r="7" spans="1:6">
      <c r="A7" s="293" t="s">
        <v>20</v>
      </c>
      <c r="B7" s="286" t="s">
        <v>2</v>
      </c>
      <c r="C7" s="286" t="s">
        <v>18</v>
      </c>
      <c r="D7" s="286" t="s">
        <v>429</v>
      </c>
      <c r="E7" s="286" t="s">
        <v>32</v>
      </c>
      <c r="F7" s="69" t="s">
        <v>103</v>
      </c>
    </row>
    <row r="8" spans="1:6">
      <c r="A8" s="293"/>
      <c r="B8" s="286"/>
      <c r="C8" s="286"/>
      <c r="D8" s="286"/>
      <c r="E8" s="286"/>
      <c r="F8" s="69" t="s">
        <v>18</v>
      </c>
    </row>
    <row r="9" spans="1:6">
      <c r="A9" s="81" t="s">
        <v>33</v>
      </c>
      <c r="B9" s="74"/>
      <c r="C9" s="70"/>
      <c r="D9" s="70"/>
      <c r="E9" s="70"/>
      <c r="F9" s="70"/>
    </row>
    <row r="10" spans="1:6">
      <c r="A10" s="82" t="s">
        <v>34</v>
      </c>
      <c r="B10" s="23" t="s">
        <v>310</v>
      </c>
      <c r="C10" s="24"/>
      <c r="D10" s="24"/>
      <c r="E10" s="24"/>
      <c r="F10" s="24"/>
    </row>
    <row r="11" spans="1:6">
      <c r="A11" s="83" t="s">
        <v>35</v>
      </c>
      <c r="B11" s="71">
        <v>411001</v>
      </c>
      <c r="C11" s="24">
        <v>2240000</v>
      </c>
      <c r="D11" s="139"/>
      <c r="E11" s="24"/>
      <c r="F11" s="24">
        <f>E11-C11</f>
        <v>-2240000</v>
      </c>
    </row>
    <row r="12" spans="1:6">
      <c r="A12" s="83" t="s">
        <v>36</v>
      </c>
      <c r="B12" s="71">
        <v>411002</v>
      </c>
      <c r="C12" s="24">
        <v>33000</v>
      </c>
      <c r="D12" s="24"/>
      <c r="E12" s="24"/>
      <c r="F12" s="24">
        <f>E12-C12</f>
        <v>-33000</v>
      </c>
    </row>
    <row r="13" spans="1:6">
      <c r="A13" s="83" t="s">
        <v>48</v>
      </c>
      <c r="B13" s="71">
        <v>411003</v>
      </c>
      <c r="C13" s="24">
        <v>130956</v>
      </c>
      <c r="D13" s="138"/>
      <c r="E13" s="24"/>
      <c r="F13" s="24">
        <f>E13-C13</f>
        <v>-130956</v>
      </c>
    </row>
    <row r="14" spans="1:6">
      <c r="A14" s="83" t="s">
        <v>501</v>
      </c>
      <c r="B14" s="181">
        <v>411005</v>
      </c>
      <c r="C14" s="24">
        <v>17775500</v>
      </c>
      <c r="D14" s="24">
        <v>1333537.8700000001</v>
      </c>
      <c r="E14" s="24">
        <v>1333537.8700000001</v>
      </c>
      <c r="F14" s="24">
        <f>E14-C14</f>
        <v>-16441962.129999999</v>
      </c>
    </row>
    <row r="15" spans="1:6" ht="20.25" thickBot="1">
      <c r="A15" s="84" t="s">
        <v>15</v>
      </c>
      <c r="B15" s="2"/>
      <c r="C15" s="73">
        <f>SUM(C11:C14)</f>
        <v>20179456</v>
      </c>
      <c r="D15" s="73">
        <f>SUM(D11:D14)</f>
        <v>1333537.8700000001</v>
      </c>
      <c r="E15" s="73">
        <f>SUM(E11:E14)</f>
        <v>1333537.8700000001</v>
      </c>
      <c r="F15" s="73">
        <f>SUM(F11:F14)</f>
        <v>-18845918.129999999</v>
      </c>
    </row>
    <row r="16" spans="1:6" ht="20.25" thickTop="1">
      <c r="A16" s="85" t="s">
        <v>37</v>
      </c>
      <c r="B16" s="68" t="s">
        <v>311</v>
      </c>
      <c r="C16" s="24"/>
      <c r="D16" s="24"/>
      <c r="E16" s="24"/>
      <c r="F16" s="24"/>
    </row>
    <row r="17" spans="1:6">
      <c r="A17" s="171" t="s">
        <v>354</v>
      </c>
      <c r="B17" s="4" t="s">
        <v>355</v>
      </c>
      <c r="C17" s="24">
        <v>4000</v>
      </c>
      <c r="D17" s="24">
        <v>38.799999999999997</v>
      </c>
      <c r="E17" s="24">
        <v>38.799999999999997</v>
      </c>
      <c r="F17" s="24">
        <f>E17-C17</f>
        <v>-3961.2</v>
      </c>
    </row>
    <row r="18" spans="1:6">
      <c r="A18" s="83" t="s">
        <v>502</v>
      </c>
      <c r="B18" s="71">
        <v>412106</v>
      </c>
      <c r="C18" s="24">
        <v>10000</v>
      </c>
      <c r="D18" s="24">
        <v>10015</v>
      </c>
      <c r="E18" s="24">
        <v>10709</v>
      </c>
      <c r="F18" s="24">
        <f t="shared" ref="F18:F28" si="0">E18-C18</f>
        <v>709</v>
      </c>
    </row>
    <row r="19" spans="1:6">
      <c r="A19" s="83" t="s">
        <v>503</v>
      </c>
      <c r="B19" s="71">
        <v>412107</v>
      </c>
      <c r="C19" s="24">
        <v>550000</v>
      </c>
      <c r="D19" s="139">
        <v>48830</v>
      </c>
      <c r="E19" s="139">
        <v>86480</v>
      </c>
      <c r="F19" s="24">
        <f t="shared" si="0"/>
        <v>-463520</v>
      </c>
    </row>
    <row r="20" spans="1:6">
      <c r="A20" s="83" t="s">
        <v>504</v>
      </c>
      <c r="B20" s="71">
        <v>412117</v>
      </c>
      <c r="C20" s="24">
        <v>19500</v>
      </c>
      <c r="D20" s="24"/>
      <c r="E20" s="24"/>
      <c r="F20" s="24">
        <f t="shared" si="0"/>
        <v>-19500</v>
      </c>
    </row>
    <row r="21" spans="1:6">
      <c r="A21" s="83" t="s">
        <v>505</v>
      </c>
      <c r="B21" s="3" t="s">
        <v>513</v>
      </c>
      <c r="C21" s="24">
        <v>1500</v>
      </c>
      <c r="D21" s="24">
        <v>50</v>
      </c>
      <c r="E21" s="24">
        <v>100</v>
      </c>
      <c r="F21" s="24">
        <f t="shared" si="0"/>
        <v>-1400</v>
      </c>
    </row>
    <row r="22" spans="1:6">
      <c r="A22" s="83" t="s">
        <v>506</v>
      </c>
      <c r="B22" s="3" t="s">
        <v>512</v>
      </c>
      <c r="C22" s="24">
        <v>1500</v>
      </c>
      <c r="D22" s="139"/>
      <c r="E22" s="139"/>
      <c r="F22" s="24">
        <f t="shared" si="0"/>
        <v>-1500</v>
      </c>
    </row>
    <row r="23" spans="1:6">
      <c r="A23" s="83" t="s">
        <v>507</v>
      </c>
      <c r="B23" s="3" t="s">
        <v>514</v>
      </c>
      <c r="C23" s="24">
        <v>50000</v>
      </c>
      <c r="D23" s="24">
        <v>1200</v>
      </c>
      <c r="E23" s="24">
        <v>1200</v>
      </c>
      <c r="F23" s="24">
        <f t="shared" si="0"/>
        <v>-48800</v>
      </c>
    </row>
    <row r="24" spans="1:6">
      <c r="A24" s="83" t="s">
        <v>508</v>
      </c>
      <c r="B24" s="3" t="s">
        <v>317</v>
      </c>
      <c r="C24" s="24">
        <v>20000</v>
      </c>
      <c r="D24" s="24"/>
      <c r="E24" s="24"/>
      <c r="F24" s="24">
        <f t="shared" si="0"/>
        <v>-20000</v>
      </c>
    </row>
    <row r="25" spans="1:6">
      <c r="A25" s="83" t="s">
        <v>509</v>
      </c>
      <c r="B25" s="3" t="s">
        <v>318</v>
      </c>
      <c r="C25" s="24">
        <v>46000</v>
      </c>
      <c r="D25" s="24"/>
      <c r="E25" s="24"/>
      <c r="F25" s="24">
        <f t="shared" si="0"/>
        <v>-46000</v>
      </c>
    </row>
    <row r="26" spans="1:6">
      <c r="A26" s="83" t="s">
        <v>510</v>
      </c>
      <c r="B26" s="3" t="s">
        <v>515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511</v>
      </c>
      <c r="B27" s="3" t="s">
        <v>516</v>
      </c>
      <c r="C27" s="24">
        <v>1000</v>
      </c>
      <c r="D27" s="24">
        <v>120</v>
      </c>
      <c r="E27" s="24">
        <v>200</v>
      </c>
      <c r="F27" s="24">
        <f t="shared" si="0"/>
        <v>-800</v>
      </c>
    </row>
    <row r="28" spans="1:6" ht="20.25" thickBot="1">
      <c r="A28" s="84" t="s">
        <v>15</v>
      </c>
      <c r="B28" s="74"/>
      <c r="C28" s="73">
        <f>SUM(C17:C27)</f>
        <v>707500</v>
      </c>
      <c r="D28" s="73">
        <f>SUM(D17:D27)</f>
        <v>60253.8</v>
      </c>
      <c r="E28" s="73">
        <f>SUM(E17:E27)</f>
        <v>98727.8</v>
      </c>
      <c r="F28" s="73">
        <f t="shared" si="0"/>
        <v>-608772.19999999995</v>
      </c>
    </row>
    <row r="29" spans="1:6" ht="20.25" thickTop="1">
      <c r="A29" s="86" t="s">
        <v>38</v>
      </c>
      <c r="B29" s="23" t="s">
        <v>312</v>
      </c>
      <c r="C29" s="24"/>
      <c r="D29" s="24"/>
      <c r="E29" s="24"/>
      <c r="F29" s="24"/>
    </row>
    <row r="30" spans="1:6">
      <c r="A30" s="171" t="s">
        <v>517</v>
      </c>
      <c r="B30" s="3" t="s">
        <v>523</v>
      </c>
      <c r="C30" s="24">
        <v>200000</v>
      </c>
      <c r="D30" s="24"/>
      <c r="E30" s="24"/>
      <c r="F30" s="24">
        <f>E30-C30</f>
        <v>-200000</v>
      </c>
    </row>
    <row r="31" spans="1:6">
      <c r="A31" s="83" t="s">
        <v>518</v>
      </c>
      <c r="B31" s="3" t="s">
        <v>319</v>
      </c>
      <c r="C31" s="24">
        <v>100000</v>
      </c>
      <c r="D31" s="24">
        <v>3593.66</v>
      </c>
      <c r="E31" s="24">
        <v>3593.66</v>
      </c>
      <c r="F31" s="24">
        <f>E31-C31</f>
        <v>-96406.34</v>
      </c>
    </row>
    <row r="32" spans="1:6" ht="20.25" thickBot="1">
      <c r="A32" s="84" t="s">
        <v>15</v>
      </c>
      <c r="B32" s="74"/>
      <c r="C32" s="182">
        <f>SUM(C30:C31)</f>
        <v>300000</v>
      </c>
      <c r="D32" s="182">
        <f>SUM(D31)</f>
        <v>3593.66</v>
      </c>
      <c r="E32" s="182">
        <f>SUM(E31)</f>
        <v>3593.66</v>
      </c>
      <c r="F32" s="182">
        <f>SUM(F30:F31)</f>
        <v>-296406.33999999997</v>
      </c>
    </row>
    <row r="33" spans="1:6" ht="20.25" thickTop="1">
      <c r="A33" s="86" t="s">
        <v>520</v>
      </c>
      <c r="B33" s="23" t="s">
        <v>498</v>
      </c>
      <c r="C33" s="24"/>
      <c r="D33" s="24"/>
      <c r="E33" s="24"/>
      <c r="F33" s="24"/>
    </row>
    <row r="34" spans="1:6">
      <c r="A34" s="83" t="s">
        <v>521</v>
      </c>
      <c r="B34" s="3" t="s">
        <v>522</v>
      </c>
      <c r="C34" s="24">
        <v>552000</v>
      </c>
      <c r="D34" s="75">
        <v>34630</v>
      </c>
      <c r="E34" s="75">
        <v>36740</v>
      </c>
      <c r="F34" s="24">
        <f>E34-C34</f>
        <v>-515260</v>
      </c>
    </row>
    <row r="35" spans="1:6" ht="20.25" thickBot="1">
      <c r="A35" s="84" t="s">
        <v>15</v>
      </c>
      <c r="B35" s="3"/>
      <c r="C35" s="73">
        <f>SUM(C34:C34)</f>
        <v>552000</v>
      </c>
      <c r="D35" s="73">
        <f>SUM(D34:D34)</f>
        <v>34630</v>
      </c>
      <c r="E35" s="73">
        <f>SUM(E34:E34)</f>
        <v>36740</v>
      </c>
      <c r="F35" s="73">
        <f>SUM(F34:F34)</f>
        <v>-515260</v>
      </c>
    </row>
    <row r="36" spans="1:6" ht="20.25" thickTop="1">
      <c r="A36" s="86" t="s">
        <v>39</v>
      </c>
      <c r="B36" s="23" t="s">
        <v>313</v>
      </c>
      <c r="C36" s="24"/>
      <c r="D36" s="24"/>
      <c r="E36" s="24"/>
      <c r="F36" s="24"/>
    </row>
    <row r="37" spans="1:6">
      <c r="A37" s="83" t="s">
        <v>40</v>
      </c>
      <c r="B37" s="3" t="s">
        <v>320</v>
      </c>
      <c r="C37" s="24">
        <v>70000</v>
      </c>
      <c r="D37" s="75">
        <v>0</v>
      </c>
      <c r="E37" s="24"/>
      <c r="F37" s="24">
        <f>E37-C37</f>
        <v>-70000</v>
      </c>
    </row>
    <row r="38" spans="1:6">
      <c r="A38" s="83" t="s">
        <v>519</v>
      </c>
      <c r="B38" s="3" t="s">
        <v>321</v>
      </c>
      <c r="C38" s="24">
        <v>5000</v>
      </c>
      <c r="D38" s="75">
        <v>0</v>
      </c>
      <c r="E38" s="24"/>
      <c r="F38" s="24">
        <f>E38-C38</f>
        <v>-5000</v>
      </c>
    </row>
    <row r="39" spans="1:6" ht="20.25" thickBot="1">
      <c r="A39" s="84" t="s">
        <v>15</v>
      </c>
      <c r="B39" s="3"/>
      <c r="C39" s="73">
        <f>SUM(C37:C38)</f>
        <v>75000</v>
      </c>
      <c r="D39" s="73">
        <f>SUM(D37:D38)</f>
        <v>0</v>
      </c>
      <c r="E39" s="73">
        <f>SUM(E37:E38)</f>
        <v>0</v>
      </c>
      <c r="F39" s="73">
        <f>SUM(F37:F38)</f>
        <v>-75000</v>
      </c>
    </row>
    <row r="40" spans="1:6" ht="20.25" thickTop="1">
      <c r="A40" s="177"/>
      <c r="B40" s="183"/>
      <c r="C40" s="184"/>
      <c r="D40" s="184"/>
      <c r="E40" s="184"/>
      <c r="F40" s="184"/>
    </row>
    <row r="41" spans="1:6" ht="18.75" customHeight="1">
      <c r="A41" s="294" t="s">
        <v>45</v>
      </c>
      <c r="B41" s="294"/>
      <c r="C41" s="294"/>
      <c r="D41" s="294"/>
      <c r="E41" s="294"/>
      <c r="F41" s="294"/>
    </row>
    <row r="42" spans="1:6">
      <c r="A42" s="289" t="s">
        <v>10</v>
      </c>
      <c r="B42" s="290"/>
      <c r="C42" s="291"/>
      <c r="D42" s="291"/>
      <c r="E42" s="291"/>
      <c r="F42" s="292"/>
    </row>
    <row r="43" spans="1:6">
      <c r="A43" s="293" t="s">
        <v>20</v>
      </c>
      <c r="B43" s="286" t="s">
        <v>2</v>
      </c>
      <c r="C43" s="286" t="s">
        <v>18</v>
      </c>
      <c r="D43" s="286" t="s">
        <v>429</v>
      </c>
      <c r="E43" s="286" t="s">
        <v>32</v>
      </c>
      <c r="F43" s="69" t="s">
        <v>103</v>
      </c>
    </row>
    <row r="44" spans="1:6">
      <c r="A44" s="293"/>
      <c r="B44" s="286"/>
      <c r="C44" s="286"/>
      <c r="D44" s="286"/>
      <c r="E44" s="286"/>
      <c r="F44" s="69" t="s">
        <v>18</v>
      </c>
    </row>
    <row r="45" spans="1:6">
      <c r="A45" s="87" t="s">
        <v>63</v>
      </c>
      <c r="B45" s="72">
        <v>420000</v>
      </c>
      <c r="C45" s="76"/>
      <c r="D45" s="76"/>
      <c r="E45" s="76"/>
      <c r="F45" s="76"/>
    </row>
    <row r="46" spans="1:6">
      <c r="A46" s="82" t="s">
        <v>41</v>
      </c>
      <c r="B46" s="72">
        <v>421000</v>
      </c>
      <c r="C46" s="24"/>
      <c r="D46" s="24"/>
      <c r="E46" s="24"/>
      <c r="F46" s="24"/>
    </row>
    <row r="47" spans="1:6">
      <c r="A47" s="83" t="s">
        <v>356</v>
      </c>
      <c r="B47" s="71">
        <v>421002</v>
      </c>
      <c r="C47" s="24">
        <v>6700000</v>
      </c>
      <c r="D47" s="24">
        <v>0</v>
      </c>
      <c r="E47" s="24">
        <v>1252692.69</v>
      </c>
      <c r="F47" s="24">
        <f>E47-C47</f>
        <v>-5447307.3100000005</v>
      </c>
    </row>
    <row r="48" spans="1:6">
      <c r="A48" s="83" t="s">
        <v>64</v>
      </c>
      <c r="B48" s="71">
        <v>421004</v>
      </c>
      <c r="C48" s="24">
        <v>2900000</v>
      </c>
      <c r="D48" s="24">
        <v>491788.58</v>
      </c>
      <c r="E48" s="24">
        <v>491788.58</v>
      </c>
      <c r="F48" s="24">
        <f t="shared" ref="F48:F56" si="1">E48-C48</f>
        <v>-2408211.42</v>
      </c>
    </row>
    <row r="49" spans="1:6">
      <c r="A49" s="83" t="s">
        <v>42</v>
      </c>
      <c r="B49" s="71">
        <v>421005</v>
      </c>
      <c r="C49" s="24">
        <v>120000</v>
      </c>
      <c r="D49" s="139">
        <v>8832.2999999999993</v>
      </c>
      <c r="E49" s="24">
        <v>8832.2999999999993</v>
      </c>
      <c r="F49" s="24">
        <f t="shared" si="1"/>
        <v>-111167.7</v>
      </c>
    </row>
    <row r="50" spans="1:6">
      <c r="A50" s="83" t="s">
        <v>43</v>
      </c>
      <c r="B50" s="71">
        <v>421006</v>
      </c>
      <c r="C50" s="24">
        <v>1200000</v>
      </c>
      <c r="D50" s="24">
        <v>202509.19</v>
      </c>
      <c r="E50" s="24">
        <v>202509.19</v>
      </c>
      <c r="F50" s="24">
        <f t="shared" si="1"/>
        <v>-997490.81</v>
      </c>
    </row>
    <row r="51" spans="1:6">
      <c r="A51" s="83" t="s">
        <v>525</v>
      </c>
      <c r="B51" s="71">
        <v>421007</v>
      </c>
      <c r="C51" s="24">
        <v>2200000</v>
      </c>
      <c r="D51" s="24">
        <v>431641.59999999998</v>
      </c>
      <c r="E51" s="24">
        <v>431641.59999999998</v>
      </c>
      <c r="F51" s="24">
        <f t="shared" si="1"/>
        <v>-1768358.4</v>
      </c>
    </row>
    <row r="52" spans="1:6">
      <c r="A52" s="83" t="s">
        <v>524</v>
      </c>
      <c r="B52" s="71">
        <v>421010</v>
      </c>
      <c r="C52" s="24">
        <v>400000</v>
      </c>
      <c r="D52" s="24"/>
      <c r="E52" s="24"/>
      <c r="F52" s="24">
        <f t="shared" si="1"/>
        <v>-400000</v>
      </c>
    </row>
    <row r="53" spans="1:6">
      <c r="A53" s="83" t="s">
        <v>526</v>
      </c>
      <c r="B53" s="71">
        <v>421012</v>
      </c>
      <c r="C53" s="24">
        <v>40000</v>
      </c>
      <c r="D53" s="139"/>
      <c r="E53" s="24"/>
      <c r="F53" s="24">
        <f t="shared" si="1"/>
        <v>-40000</v>
      </c>
    </row>
    <row r="54" spans="1:6">
      <c r="A54" s="83" t="s">
        <v>527</v>
      </c>
      <c r="B54" s="71">
        <v>421013</v>
      </c>
      <c r="C54" s="24">
        <v>100000</v>
      </c>
      <c r="D54" s="139">
        <v>13837.54</v>
      </c>
      <c r="E54" s="24">
        <v>13837.54</v>
      </c>
      <c r="F54" s="24">
        <f t="shared" si="1"/>
        <v>-86162.459999999992</v>
      </c>
    </row>
    <row r="55" spans="1:6">
      <c r="A55" s="83" t="s">
        <v>528</v>
      </c>
      <c r="B55" s="71">
        <v>421014</v>
      </c>
      <c r="C55" s="24">
        <v>10000</v>
      </c>
      <c r="D55" s="139"/>
      <c r="E55" s="24"/>
      <c r="F55" s="24">
        <f t="shared" si="1"/>
        <v>-10000</v>
      </c>
    </row>
    <row r="56" spans="1:6">
      <c r="A56" s="83" t="s">
        <v>529</v>
      </c>
      <c r="B56" s="71">
        <v>421015</v>
      </c>
      <c r="C56" s="24">
        <v>3000000</v>
      </c>
      <c r="D56" s="24">
        <v>275793</v>
      </c>
      <c r="E56" s="24">
        <v>275793</v>
      </c>
      <c r="F56" s="24">
        <f t="shared" si="1"/>
        <v>-2724207</v>
      </c>
    </row>
    <row r="57" spans="1:6" ht="20.25" thickBot="1">
      <c r="A57" s="84" t="s">
        <v>15</v>
      </c>
      <c r="B57" s="71"/>
      <c r="C57" s="73">
        <f>SUM(C47:C56)</f>
        <v>16670000</v>
      </c>
      <c r="D57" s="73">
        <f>SUM(D47:D56)</f>
        <v>1424402.21</v>
      </c>
      <c r="E57" s="73">
        <f>SUM(E47:E56)</f>
        <v>2677094.9</v>
      </c>
      <c r="F57" s="73">
        <f>SUM(F47:F56)</f>
        <v>-13992905.100000001</v>
      </c>
    </row>
    <row r="58" spans="1:6" ht="20.25" thickTop="1">
      <c r="A58" s="88" t="s">
        <v>65</v>
      </c>
      <c r="B58" s="77">
        <v>430000</v>
      </c>
      <c r="C58" s="75"/>
      <c r="D58" s="75"/>
      <c r="E58" s="75"/>
      <c r="F58" s="75"/>
    </row>
    <row r="59" spans="1:6">
      <c r="A59" s="82" t="s">
        <v>309</v>
      </c>
      <c r="B59" s="77">
        <v>431000</v>
      </c>
      <c r="C59" s="24"/>
      <c r="D59" s="24"/>
      <c r="E59" s="24"/>
      <c r="F59" s="24"/>
    </row>
    <row r="60" spans="1:6">
      <c r="A60" s="83" t="s">
        <v>530</v>
      </c>
      <c r="B60" s="71">
        <v>431002</v>
      </c>
      <c r="C60" s="24">
        <v>6500000</v>
      </c>
      <c r="D60" s="24">
        <v>2156051</v>
      </c>
      <c r="E60" s="24">
        <v>2156051</v>
      </c>
      <c r="F60" s="24">
        <f>E60-C60</f>
        <v>-4343949</v>
      </c>
    </row>
    <row r="61" spans="1:6">
      <c r="A61" s="83" t="s">
        <v>66</v>
      </c>
      <c r="B61" s="71"/>
      <c r="C61" s="24"/>
      <c r="D61" s="24"/>
      <c r="E61" s="24"/>
      <c r="F61" s="24"/>
    </row>
    <row r="62" spans="1:6" ht="20.25" thickBot="1">
      <c r="A62" s="84" t="s">
        <v>15</v>
      </c>
      <c r="B62" s="71"/>
      <c r="C62" s="73">
        <f>SUM(C60)</f>
        <v>6500000</v>
      </c>
      <c r="D62" s="73">
        <f>SUM(D60:D61)</f>
        <v>2156051</v>
      </c>
      <c r="E62" s="73">
        <f>SUM(E60:E61)</f>
        <v>2156051</v>
      </c>
      <c r="F62" s="73">
        <f>SUM(F60:F61)</f>
        <v>-4343949</v>
      </c>
    </row>
    <row r="63" spans="1:6" ht="20.25" thickTop="1">
      <c r="A63" s="84" t="s">
        <v>44</v>
      </c>
      <c r="B63" s="71"/>
      <c r="C63" s="78">
        <f>C15+C28+C32+C35+C39+C57+C62</f>
        <v>44983956</v>
      </c>
      <c r="D63" s="78">
        <f t="shared" ref="D63" si="2">D15+D28+D32+D35+D39+D57+D62</f>
        <v>5012468.54</v>
      </c>
      <c r="E63" s="78">
        <f t="shared" ref="E63" si="3">E15+E28+E32+E35+E39+E57+E62</f>
        <v>6305745.2300000004</v>
      </c>
      <c r="F63" s="78">
        <f t="shared" ref="F63" si="4">F15+F28+F32+F35+F39+F57+F62</f>
        <v>-38678210.769999996</v>
      </c>
    </row>
    <row r="64" spans="1:6">
      <c r="A64" s="88" t="s">
        <v>430</v>
      </c>
      <c r="B64" s="77">
        <v>440000</v>
      </c>
      <c r="C64" s="75"/>
      <c r="D64" s="75"/>
      <c r="E64" s="75"/>
      <c r="F64" s="75"/>
    </row>
    <row r="65" spans="1:6">
      <c r="A65" s="82" t="s">
        <v>431</v>
      </c>
      <c r="B65" s="77">
        <v>441000</v>
      </c>
      <c r="C65" s="24"/>
      <c r="D65" s="24"/>
      <c r="E65" s="24"/>
      <c r="F65" s="24"/>
    </row>
    <row r="66" spans="1:6">
      <c r="A66" s="83" t="s">
        <v>578</v>
      </c>
      <c r="B66" s="71">
        <v>441001</v>
      </c>
      <c r="C66" s="24"/>
      <c r="D66" s="24">
        <v>105870</v>
      </c>
      <c r="E66" s="24">
        <v>105870</v>
      </c>
      <c r="F66" s="24"/>
    </row>
    <row r="67" spans="1:6">
      <c r="A67" s="83" t="s">
        <v>579</v>
      </c>
      <c r="B67" s="71">
        <v>441001</v>
      </c>
      <c r="C67" s="24"/>
      <c r="D67" s="24">
        <v>68400</v>
      </c>
      <c r="E67" s="24">
        <v>68400</v>
      </c>
      <c r="F67" s="24"/>
    </row>
    <row r="68" spans="1:6">
      <c r="A68" s="83" t="s">
        <v>580</v>
      </c>
      <c r="B68" s="71">
        <v>441001</v>
      </c>
      <c r="C68" s="24"/>
      <c r="D68" s="24">
        <v>3420</v>
      </c>
      <c r="E68" s="24">
        <v>3420</v>
      </c>
      <c r="F68" s="24"/>
    </row>
    <row r="69" spans="1:6">
      <c r="A69" s="83" t="s">
        <v>581</v>
      </c>
      <c r="B69" s="71">
        <v>441001</v>
      </c>
      <c r="C69" s="24"/>
      <c r="D69" s="24">
        <v>57400</v>
      </c>
      <c r="E69" s="24">
        <v>57400</v>
      </c>
      <c r="F69" s="24"/>
    </row>
    <row r="70" spans="1:6">
      <c r="A70" s="83" t="s">
        <v>372</v>
      </c>
      <c r="B70" s="71"/>
      <c r="C70" s="24"/>
      <c r="D70" s="24"/>
      <c r="E70" s="24"/>
      <c r="F70" s="24"/>
    </row>
    <row r="71" spans="1:6">
      <c r="A71" s="83" t="s">
        <v>582</v>
      </c>
      <c r="B71" s="71">
        <v>441001</v>
      </c>
      <c r="C71" s="24"/>
      <c r="D71" s="24">
        <v>278400</v>
      </c>
      <c r="E71" s="24">
        <v>278400</v>
      </c>
      <c r="F71" s="24"/>
    </row>
    <row r="72" spans="1:6">
      <c r="A72" s="83" t="s">
        <v>583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584</v>
      </c>
      <c r="B73" s="71">
        <v>441001</v>
      </c>
      <c r="C73" s="24"/>
      <c r="D73" s="24">
        <v>1681200</v>
      </c>
      <c r="E73" s="24">
        <v>1681200</v>
      </c>
      <c r="F73" s="24"/>
    </row>
    <row r="74" spans="1:6">
      <c r="A74" s="83" t="s">
        <v>585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413</v>
      </c>
      <c r="B75" s="71"/>
      <c r="C75" s="24"/>
      <c r="D75" s="24"/>
      <c r="E75" s="24"/>
      <c r="F75" s="24"/>
    </row>
    <row r="76" spans="1:6">
      <c r="A76" s="83" t="s">
        <v>586</v>
      </c>
      <c r="B76" s="71">
        <v>441001</v>
      </c>
      <c r="C76" s="24"/>
      <c r="D76" s="24">
        <v>0</v>
      </c>
      <c r="E76" s="24"/>
      <c r="F76" s="24"/>
    </row>
    <row r="77" spans="1:6">
      <c r="A77" s="83" t="s">
        <v>414</v>
      </c>
      <c r="B77" s="71"/>
      <c r="C77" s="24"/>
      <c r="D77" s="24"/>
      <c r="E77" s="24"/>
      <c r="F77" s="24"/>
    </row>
    <row r="78" spans="1:6" ht="20.25" thickBot="1">
      <c r="A78" s="84" t="s">
        <v>15</v>
      </c>
      <c r="B78" s="71"/>
      <c r="C78" s="73">
        <f>SUM(C66)</f>
        <v>0</v>
      </c>
      <c r="D78" s="73">
        <f>SUM(D66:D76)</f>
        <v>2194690</v>
      </c>
      <c r="E78" s="73">
        <f>SUM(E66:E76)</f>
        <v>2194690</v>
      </c>
      <c r="F78" s="73">
        <f>SUM(F66:F76)</f>
        <v>0</v>
      </c>
    </row>
    <row r="79" spans="1:6" ht="20.25" thickTop="1"/>
  </sheetData>
  <mergeCells count="18">
    <mergeCell ref="E43:E44"/>
    <mergeCell ref="A41:F41"/>
    <mergeCell ref="A43:A44"/>
    <mergeCell ref="B43:B44"/>
    <mergeCell ref="C43:C44"/>
    <mergeCell ref="D43:D44"/>
    <mergeCell ref="A42:F42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5"/>
  <sheetViews>
    <sheetView view="pageBreakPreview" topLeftCell="A4" workbookViewId="0">
      <selection activeCell="A34" sqref="A34:C34"/>
    </sheetView>
  </sheetViews>
  <sheetFormatPr defaultRowHeight="18" customHeight="1"/>
  <cols>
    <col min="1" max="1" width="60.28515625" style="121" customWidth="1"/>
    <col min="2" max="2" width="16.5703125" style="256" customWidth="1"/>
    <col min="3" max="3" width="17.28515625" style="256" customWidth="1"/>
    <col min="4" max="16384" width="9.140625" style="121"/>
  </cols>
  <sheetData>
    <row r="1" spans="1:3" ht="18" customHeight="1">
      <c r="A1" s="295" t="s">
        <v>494</v>
      </c>
      <c r="B1" s="295"/>
      <c r="C1" s="295"/>
    </row>
    <row r="2" spans="1:3" ht="18" customHeight="1">
      <c r="A2" s="295" t="s">
        <v>49</v>
      </c>
      <c r="B2" s="295"/>
      <c r="C2" s="295"/>
    </row>
    <row r="3" spans="1:3" ht="18" customHeight="1">
      <c r="A3" s="296" t="s">
        <v>594</v>
      </c>
      <c r="B3" s="296"/>
      <c r="C3" s="296"/>
    </row>
    <row r="4" spans="1:3" ht="18" customHeight="1">
      <c r="A4" s="250" t="s">
        <v>20</v>
      </c>
      <c r="B4" s="250" t="s">
        <v>23</v>
      </c>
      <c r="C4" s="250" t="s">
        <v>50</v>
      </c>
    </row>
    <row r="5" spans="1:3" ht="18" customHeight="1">
      <c r="A5" s="251" t="s">
        <v>10</v>
      </c>
      <c r="B5" s="252"/>
      <c r="C5" s="252"/>
    </row>
    <row r="6" spans="1:3" ht="18" customHeight="1">
      <c r="A6" s="83" t="s">
        <v>96</v>
      </c>
      <c r="B6" s="253">
        <v>5012468.54</v>
      </c>
      <c r="C6" s="253">
        <v>6305745.2300000004</v>
      </c>
    </row>
    <row r="7" spans="1:3" ht="18" customHeight="1">
      <c r="A7" s="83" t="s">
        <v>380</v>
      </c>
      <c r="B7" s="253">
        <v>0</v>
      </c>
      <c r="C7" s="253">
        <v>0</v>
      </c>
    </row>
    <row r="8" spans="1:3" ht="18" customHeight="1">
      <c r="A8" s="83" t="s">
        <v>381</v>
      </c>
      <c r="B8" s="253">
        <v>2194690</v>
      </c>
      <c r="C8" s="253">
        <v>2194690</v>
      </c>
    </row>
    <row r="9" spans="1:3" ht="18" customHeight="1">
      <c r="A9" s="83" t="s">
        <v>51</v>
      </c>
      <c r="B9" s="253">
        <v>40942.07</v>
      </c>
      <c r="C9" s="253">
        <v>302454.63</v>
      </c>
    </row>
    <row r="10" spans="1:3" ht="18" customHeight="1">
      <c r="A10" s="83" t="s">
        <v>358</v>
      </c>
      <c r="B10" s="253">
        <v>0</v>
      </c>
      <c r="C10" s="253">
        <v>0</v>
      </c>
    </row>
    <row r="11" spans="1:3" ht="18" customHeight="1">
      <c r="A11" s="83" t="s">
        <v>407</v>
      </c>
      <c r="B11" s="253">
        <v>800</v>
      </c>
      <c r="C11" s="253">
        <v>3200</v>
      </c>
    </row>
    <row r="12" spans="1:3" ht="18" customHeight="1">
      <c r="A12" s="83" t="s">
        <v>539</v>
      </c>
      <c r="B12" s="253"/>
      <c r="C12" s="253">
        <v>11343</v>
      </c>
    </row>
    <row r="13" spans="1:3" ht="18" customHeight="1">
      <c r="A13" s="83" t="s">
        <v>598</v>
      </c>
      <c r="B13" s="253">
        <v>22890</v>
      </c>
      <c r="C13" s="253">
        <v>22890</v>
      </c>
    </row>
    <row r="14" spans="1:3" ht="18" customHeight="1" thickBot="1">
      <c r="A14" s="84" t="s">
        <v>15</v>
      </c>
      <c r="B14" s="254">
        <f>SUM(B6:B13)</f>
        <v>7271790.6100000003</v>
      </c>
      <c r="C14" s="254">
        <f>SUM(C6:C13)</f>
        <v>8840322.8600000013</v>
      </c>
    </row>
    <row r="15" spans="1:3" ht="18" customHeight="1" thickTop="1">
      <c r="A15" s="88" t="s">
        <v>29</v>
      </c>
      <c r="B15" s="255"/>
      <c r="C15" s="255"/>
    </row>
    <row r="16" spans="1:3" ht="18" customHeight="1">
      <c r="A16" s="83" t="s">
        <v>359</v>
      </c>
      <c r="B16" s="201">
        <v>2157672.9700000002</v>
      </c>
      <c r="C16" s="201">
        <v>3761761.82</v>
      </c>
    </row>
    <row r="17" spans="1:5" ht="18" customHeight="1">
      <c r="A17" s="83" t="s">
        <v>360</v>
      </c>
      <c r="B17" s="201">
        <v>3200</v>
      </c>
      <c r="C17" s="201">
        <v>14666</v>
      </c>
    </row>
    <row r="18" spans="1:5" ht="18" customHeight="1">
      <c r="A18" s="83" t="s">
        <v>52</v>
      </c>
      <c r="B18" s="253">
        <v>57592.56</v>
      </c>
      <c r="C18" s="253">
        <v>355922.11</v>
      </c>
    </row>
    <row r="19" spans="1:5" ht="18" customHeight="1">
      <c r="A19" s="83" t="s">
        <v>382</v>
      </c>
      <c r="B19" s="253">
        <v>695865</v>
      </c>
      <c r="C19" s="253">
        <v>1387020</v>
      </c>
    </row>
    <row r="20" spans="1:5" ht="18" customHeight="1">
      <c r="A20" s="83" t="s">
        <v>397</v>
      </c>
      <c r="B20" s="253">
        <v>0</v>
      </c>
      <c r="C20" s="253">
        <v>0</v>
      </c>
    </row>
    <row r="21" spans="1:5" ht="18" customHeight="1">
      <c r="A21" s="83" t="s">
        <v>97</v>
      </c>
      <c r="B21" s="253">
        <v>929000</v>
      </c>
      <c r="C21" s="253">
        <v>2050812.46</v>
      </c>
    </row>
    <row r="22" spans="1:5" ht="18" customHeight="1">
      <c r="A22" s="83" t="s">
        <v>408</v>
      </c>
      <c r="B22" s="253">
        <v>0</v>
      </c>
      <c r="C22" s="253">
        <v>0</v>
      </c>
    </row>
    <row r="23" spans="1:5" ht="18" customHeight="1" thickBot="1">
      <c r="A23" s="84" t="s">
        <v>15</v>
      </c>
      <c r="B23" s="254">
        <f>SUM(B16:B22)</f>
        <v>3843330.5300000003</v>
      </c>
      <c r="C23" s="254">
        <f>SUM(C16:C22)</f>
        <v>7570182.3899999997</v>
      </c>
    </row>
    <row r="24" spans="1:5" ht="18" customHeight="1" thickTop="1" thickBot="1">
      <c r="A24" s="84" t="s">
        <v>53</v>
      </c>
      <c r="B24" s="254">
        <f>B14-B23</f>
        <v>3428460.08</v>
      </c>
      <c r="C24" s="254">
        <f>C14-C23</f>
        <v>1270140.4700000016</v>
      </c>
    </row>
    <row r="25" spans="1:5" ht="18" customHeight="1" thickTop="1">
      <c r="A25" s="178"/>
      <c r="B25" s="257"/>
      <c r="C25" s="257"/>
    </row>
    <row r="26" spans="1:5" ht="18" customHeight="1">
      <c r="A26" s="121" t="s">
        <v>495</v>
      </c>
      <c r="B26" s="127"/>
      <c r="C26" s="203"/>
      <c r="D26" s="203"/>
      <c r="E26" s="203"/>
    </row>
    <row r="27" spans="1:5" ht="18" customHeight="1">
      <c r="A27" s="204" t="s">
        <v>11</v>
      </c>
      <c r="B27" s="127"/>
      <c r="C27" s="203"/>
      <c r="D27" s="203"/>
      <c r="E27" s="205"/>
    </row>
    <row r="28" spans="1:5" ht="18" customHeight="1">
      <c r="A28" s="204"/>
      <c r="B28" s="127"/>
      <c r="C28" s="203"/>
      <c r="D28" s="203"/>
      <c r="E28" s="205"/>
    </row>
    <row r="29" spans="1:5" ht="18" customHeight="1">
      <c r="A29" s="260" t="s">
        <v>496</v>
      </c>
      <c r="B29" s="260"/>
      <c r="C29" s="260"/>
      <c r="D29" s="180"/>
      <c r="E29" s="180"/>
    </row>
    <row r="30" spans="1:5" ht="18" customHeight="1">
      <c r="A30" s="260" t="s">
        <v>540</v>
      </c>
      <c r="B30" s="260"/>
      <c r="C30" s="260"/>
      <c r="D30" s="180"/>
      <c r="E30" s="180"/>
    </row>
    <row r="31" spans="1:5" ht="18" customHeight="1">
      <c r="A31" s="259" t="s">
        <v>12</v>
      </c>
      <c r="B31" s="259"/>
      <c r="C31" s="259"/>
      <c r="D31" s="180"/>
      <c r="E31" s="180"/>
    </row>
    <row r="32" spans="1:5" ht="18" customHeight="1">
      <c r="A32" s="179"/>
      <c r="B32" s="179"/>
      <c r="C32" s="179"/>
      <c r="D32" s="180"/>
      <c r="E32" s="180"/>
    </row>
    <row r="33" spans="1:5" ht="18" customHeight="1">
      <c r="B33" s="127"/>
      <c r="C33" s="203"/>
      <c r="D33" s="203"/>
    </row>
    <row r="34" spans="1:5" s="89" customFormat="1" ht="18" customHeight="1">
      <c r="A34" s="259" t="s">
        <v>599</v>
      </c>
      <c r="B34" s="259"/>
      <c r="C34" s="259"/>
      <c r="D34" s="180"/>
      <c r="E34" s="180"/>
    </row>
    <row r="35" spans="1:5" s="89" customFormat="1" ht="18" customHeight="1">
      <c r="A35" s="259" t="s">
        <v>493</v>
      </c>
      <c r="B35" s="259"/>
      <c r="C35" s="259"/>
      <c r="D35" s="180"/>
      <c r="E35" s="180"/>
    </row>
  </sheetData>
  <mergeCells count="8">
    <mergeCell ref="A1:C1"/>
    <mergeCell ref="A2:C2"/>
    <mergeCell ref="A3:C3"/>
    <mergeCell ref="A29:C29"/>
    <mergeCell ref="A35:C35"/>
    <mergeCell ref="A30:C30"/>
    <mergeCell ref="A31:C31"/>
    <mergeCell ref="A34:C34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06" t="s">
        <v>54</v>
      </c>
      <c r="B2" s="306"/>
      <c r="C2" s="306"/>
      <c r="D2" s="306"/>
      <c r="E2" s="306"/>
      <c r="F2" s="306"/>
      <c r="G2" s="307" t="s">
        <v>417</v>
      </c>
      <c r="H2" s="306"/>
      <c r="I2" s="306"/>
      <c r="J2" s="306"/>
    </row>
    <row r="3" spans="1:10" ht="23.25">
      <c r="A3" s="306" t="s">
        <v>56</v>
      </c>
      <c r="B3" s="306"/>
      <c r="C3" s="306"/>
      <c r="D3" s="306"/>
      <c r="E3" s="306"/>
      <c r="F3" s="306"/>
      <c r="G3" s="307" t="s">
        <v>418</v>
      </c>
      <c r="H3" s="306"/>
      <c r="I3" s="306"/>
      <c r="J3" s="306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00" t="s">
        <v>462</v>
      </c>
      <c r="B5" s="300"/>
      <c r="C5" s="300"/>
      <c r="D5" s="300"/>
      <c r="E5" s="300"/>
      <c r="F5" s="308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297" t="s">
        <v>419</v>
      </c>
      <c r="B8" s="305"/>
      <c r="C8" s="305"/>
      <c r="D8" s="305"/>
      <c r="E8" s="305"/>
      <c r="F8" s="12"/>
      <c r="G8" s="9"/>
      <c r="H8" s="9"/>
      <c r="I8" s="9"/>
      <c r="J8" s="10"/>
    </row>
    <row r="9" spans="1:10" ht="23.25">
      <c r="A9" s="29" t="s">
        <v>58</v>
      </c>
      <c r="B9" s="13"/>
      <c r="C9" s="29"/>
      <c r="D9" s="13"/>
      <c r="E9" s="13"/>
      <c r="F9" s="14" t="s">
        <v>60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40"/>
    </row>
    <row r="20" spans="1:10" ht="23.25">
      <c r="A20" s="13"/>
      <c r="B20" s="13"/>
      <c r="C20" s="29"/>
      <c r="D20" s="13"/>
      <c r="E20" s="13"/>
      <c r="F20" s="140"/>
      <c r="G20" s="9"/>
      <c r="H20" s="9"/>
      <c r="I20" s="9"/>
      <c r="J20" s="140"/>
    </row>
    <row r="21" spans="1:10" ht="23.25">
      <c r="A21" s="13"/>
      <c r="B21" s="13"/>
      <c r="C21" s="29"/>
      <c r="D21" s="13"/>
      <c r="E21" s="13"/>
      <c r="F21" s="140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297" t="s">
        <v>463</v>
      </c>
      <c r="B25" s="297"/>
      <c r="C25" s="297"/>
      <c r="D25" s="297"/>
      <c r="E25" s="297"/>
      <c r="F25" s="298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61</v>
      </c>
      <c r="B27" s="18"/>
      <c r="C27" s="30"/>
      <c r="D27" s="18"/>
      <c r="E27" s="18"/>
      <c r="F27" s="19"/>
      <c r="G27" s="299" t="s">
        <v>62</v>
      </c>
      <c r="H27" s="300"/>
      <c r="I27" s="300"/>
      <c r="J27" s="300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01" t="s">
        <v>464</v>
      </c>
      <c r="B29" s="301"/>
      <c r="C29" s="301"/>
      <c r="D29" s="301"/>
      <c r="E29" s="301"/>
      <c r="F29" s="302"/>
      <c r="G29" s="303" t="s">
        <v>465</v>
      </c>
      <c r="H29" s="304"/>
      <c r="I29" s="304"/>
      <c r="J29" s="304"/>
    </row>
    <row r="30" spans="1:10" ht="23.25">
      <c r="A30" s="304" t="s">
        <v>424</v>
      </c>
      <c r="B30" s="304"/>
      <c r="C30" s="304"/>
      <c r="D30" s="304"/>
      <c r="E30" s="11"/>
      <c r="F30" s="15"/>
      <c r="G30" s="303" t="s">
        <v>423</v>
      </c>
      <c r="H30" s="304"/>
      <c r="I30" s="304"/>
      <c r="J30" s="304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06" t="s">
        <v>54</v>
      </c>
      <c r="B2" s="306"/>
      <c r="C2" s="306"/>
      <c r="D2" s="306"/>
      <c r="E2" s="306"/>
      <c r="F2" s="306"/>
      <c r="G2" s="307" t="s">
        <v>55</v>
      </c>
      <c r="H2" s="306"/>
      <c r="I2" s="306"/>
      <c r="J2" s="306"/>
    </row>
    <row r="3" spans="1:10" ht="23.25">
      <c r="A3" s="306" t="s">
        <v>56</v>
      </c>
      <c r="B3" s="306"/>
      <c r="C3" s="306"/>
      <c r="D3" s="306"/>
      <c r="E3" s="306"/>
      <c r="F3" s="306"/>
      <c r="G3" s="307" t="s">
        <v>68</v>
      </c>
      <c r="H3" s="306"/>
      <c r="I3" s="306"/>
      <c r="J3" s="306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00" t="s">
        <v>490</v>
      </c>
      <c r="B5" s="300"/>
      <c r="C5" s="300"/>
      <c r="D5" s="300"/>
      <c r="E5" s="300"/>
      <c r="F5" s="308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09" t="s">
        <v>57</v>
      </c>
      <c r="B7" s="309"/>
      <c r="C7" s="309"/>
      <c r="D7" s="309"/>
      <c r="E7" s="309"/>
      <c r="F7" s="12"/>
      <c r="G7" s="9"/>
      <c r="H7" s="9"/>
      <c r="I7" s="9"/>
      <c r="J7" s="10"/>
    </row>
    <row r="8" spans="1:10" ht="23.25">
      <c r="A8" s="29" t="s">
        <v>58</v>
      </c>
      <c r="B8" s="13"/>
      <c r="C8" s="29" t="s">
        <v>59</v>
      </c>
      <c r="D8" s="13"/>
      <c r="E8" s="13"/>
      <c r="F8" s="14" t="s">
        <v>60</v>
      </c>
      <c r="G8" s="9"/>
      <c r="H8" s="9"/>
      <c r="I8" s="9"/>
      <c r="J8" s="10"/>
    </row>
    <row r="9" spans="1:10" ht="23.25">
      <c r="A9" s="29" t="s">
        <v>425</v>
      </c>
      <c r="B9" s="13"/>
      <c r="C9" s="29" t="s">
        <v>426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472</v>
      </c>
      <c r="B10" s="13"/>
      <c r="C10" s="29" t="s">
        <v>473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474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475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476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477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478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479</v>
      </c>
      <c r="B16" s="13"/>
      <c r="C16" s="29" t="s">
        <v>480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481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482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483</v>
      </c>
      <c r="B19" s="13"/>
      <c r="C19" s="29" t="s">
        <v>484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485</v>
      </c>
      <c r="B20" s="13"/>
      <c r="C20" s="29" t="s">
        <v>486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10" t="s">
        <v>466</v>
      </c>
      <c r="B22" s="310"/>
      <c r="C22" s="310"/>
      <c r="D22" s="13"/>
      <c r="E22" s="13"/>
      <c r="F22" s="15"/>
      <c r="G22" s="9"/>
      <c r="H22" s="9"/>
      <c r="I22" s="9"/>
      <c r="J22" s="10"/>
    </row>
    <row r="23" spans="1:10" ht="23.25">
      <c r="A23" s="29" t="s">
        <v>467</v>
      </c>
      <c r="B23" s="176"/>
      <c r="C23" s="176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471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297" t="s">
        <v>487</v>
      </c>
      <c r="B26" s="297"/>
      <c r="C26" s="297"/>
      <c r="D26" s="297"/>
      <c r="E26" s="297"/>
      <c r="F26" s="298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61</v>
      </c>
      <c r="B28" s="18"/>
      <c r="C28" s="30"/>
      <c r="D28" s="18"/>
      <c r="E28" s="18"/>
      <c r="F28" s="19"/>
      <c r="G28" s="299" t="s">
        <v>62</v>
      </c>
      <c r="H28" s="300"/>
      <c r="I28" s="300"/>
      <c r="J28" s="300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01" t="s">
        <v>488</v>
      </c>
      <c r="B30" s="301"/>
      <c r="C30" s="301"/>
      <c r="D30" s="301"/>
      <c r="E30" s="301"/>
      <c r="F30" s="302"/>
      <c r="G30" s="303" t="s">
        <v>489</v>
      </c>
      <c r="H30" s="304"/>
      <c r="I30" s="304"/>
      <c r="J30" s="304"/>
    </row>
    <row r="31" spans="1:10" ht="23.25">
      <c r="A31" s="306" t="s">
        <v>415</v>
      </c>
      <c r="B31" s="306"/>
      <c r="C31" s="306"/>
      <c r="D31" s="306"/>
      <c r="E31" s="11"/>
      <c r="F31" s="15"/>
      <c r="G31" s="303" t="s">
        <v>67</v>
      </c>
      <c r="H31" s="304"/>
      <c r="I31" s="304"/>
      <c r="J31" s="304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15" t="s">
        <v>70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ht="16.5">
      <c r="A2" s="315" t="s">
        <v>405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16.5">
      <c r="A3" s="316" t="s">
        <v>497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</row>
    <row r="4" spans="1:18" s="90" customFormat="1">
      <c r="Q4" s="152"/>
    </row>
    <row r="5" spans="1:18" s="38" customFormat="1">
      <c r="A5" s="39" t="s">
        <v>94</v>
      </c>
      <c r="B5" s="314" t="s">
        <v>71</v>
      </c>
      <c r="C5" s="311" t="s">
        <v>72</v>
      </c>
      <c r="D5" s="311"/>
      <c r="E5" s="311"/>
      <c r="F5" s="60" t="s">
        <v>73</v>
      </c>
      <c r="G5" s="311" t="s">
        <v>74</v>
      </c>
      <c r="H5" s="311"/>
      <c r="I5" s="311" t="s">
        <v>75</v>
      </c>
      <c r="J5" s="311"/>
      <c r="K5" s="60" t="s">
        <v>76</v>
      </c>
      <c r="L5" s="311" t="s">
        <v>77</v>
      </c>
      <c r="M5" s="311"/>
      <c r="N5" s="60" t="s">
        <v>364</v>
      </c>
      <c r="O5" s="317" t="s">
        <v>78</v>
      </c>
      <c r="P5" s="318"/>
      <c r="Q5" s="173" t="s">
        <v>92</v>
      </c>
      <c r="R5" s="312" t="s">
        <v>15</v>
      </c>
    </row>
    <row r="6" spans="1:18" s="38" customFormat="1">
      <c r="A6" s="40" t="s">
        <v>95</v>
      </c>
      <c r="B6" s="314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363</v>
      </c>
      <c r="O6" s="60" t="s">
        <v>88</v>
      </c>
      <c r="P6" s="60" t="s">
        <v>89</v>
      </c>
      <c r="Q6" s="153" t="s">
        <v>93</v>
      </c>
      <c r="R6" s="313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 t="s">
        <v>229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 t="s">
        <v>229</v>
      </c>
      <c r="G9" s="175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SUM(B12)</f>
        <v>0</v>
      </c>
    </row>
    <row r="13" spans="1:18" ht="15" thickBot="1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237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238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239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240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241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243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31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31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248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249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31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7"/>
    </row>
    <row r="42" spans="1:18" s="38" customFormat="1">
      <c r="A42" s="39" t="s">
        <v>94</v>
      </c>
      <c r="B42" s="314" t="s">
        <v>71</v>
      </c>
      <c r="C42" s="311" t="s">
        <v>72</v>
      </c>
      <c r="D42" s="311"/>
      <c r="E42" s="311"/>
      <c r="F42" s="60" t="s">
        <v>73</v>
      </c>
      <c r="G42" s="311" t="s">
        <v>74</v>
      </c>
      <c r="H42" s="311"/>
      <c r="I42" s="311" t="s">
        <v>75</v>
      </c>
      <c r="J42" s="311"/>
      <c r="K42" s="60" t="s">
        <v>76</v>
      </c>
      <c r="L42" s="311" t="s">
        <v>77</v>
      </c>
      <c r="M42" s="311"/>
      <c r="N42" s="60" t="s">
        <v>364</v>
      </c>
      <c r="O42" s="311" t="s">
        <v>78</v>
      </c>
      <c r="P42" s="311"/>
      <c r="Q42" s="173"/>
      <c r="R42" s="312" t="s">
        <v>15</v>
      </c>
    </row>
    <row r="43" spans="1:18" s="38" customFormat="1">
      <c r="A43" s="40" t="s">
        <v>95</v>
      </c>
      <c r="B43" s="314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363</v>
      </c>
      <c r="O43" s="60" t="s">
        <v>88</v>
      </c>
      <c r="P43" s="60" t="s">
        <v>89</v>
      </c>
      <c r="Q43" s="153" t="s">
        <v>93</v>
      </c>
      <c r="R43" s="313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3" t="s">
        <v>250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31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2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4"/>
      <c r="O52" s="144"/>
      <c r="P52" s="44"/>
      <c r="Q52" s="50"/>
      <c r="R52" s="44">
        <f>SUM(C52:P52)</f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145"/>
      <c r="P53" s="45"/>
      <c r="Q53" s="52"/>
      <c r="R53" s="146"/>
    </row>
    <row r="54" spans="1:18" ht="15" thickBot="1">
      <c r="A54" s="63" t="s">
        <v>31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6">
        <v>0</v>
      </c>
      <c r="O54" s="156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258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260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31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271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302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303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31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8"/>
      <c r="B77" s="159"/>
      <c r="C77" s="157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7"/>
    </row>
    <row r="78" spans="1:18">
      <c r="A78" s="158"/>
      <c r="B78" s="159"/>
      <c r="C78" s="157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7"/>
    </row>
    <row r="79" spans="1:18">
      <c r="A79" s="158"/>
      <c r="B79" s="159"/>
      <c r="C79" s="157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7"/>
    </row>
    <row r="82" spans="1:18" s="38" customFormat="1" ht="14.1" customHeight="1">
      <c r="A82" s="39" t="s">
        <v>94</v>
      </c>
      <c r="B82" s="314" t="s">
        <v>71</v>
      </c>
      <c r="C82" s="311" t="s">
        <v>72</v>
      </c>
      <c r="D82" s="311"/>
      <c r="E82" s="311"/>
      <c r="F82" s="60" t="s">
        <v>73</v>
      </c>
      <c r="G82" s="311" t="s">
        <v>74</v>
      </c>
      <c r="H82" s="311"/>
      <c r="I82" s="311" t="s">
        <v>75</v>
      </c>
      <c r="J82" s="311"/>
      <c r="K82" s="60" t="s">
        <v>76</v>
      </c>
      <c r="L82" s="311" t="s">
        <v>77</v>
      </c>
      <c r="M82" s="311"/>
      <c r="N82" s="60" t="s">
        <v>364</v>
      </c>
      <c r="O82" s="311" t="s">
        <v>78</v>
      </c>
      <c r="P82" s="311"/>
      <c r="Q82" s="173"/>
      <c r="R82" s="312" t="s">
        <v>15</v>
      </c>
    </row>
    <row r="83" spans="1:18" s="38" customFormat="1" ht="14.1" customHeight="1">
      <c r="A83" s="40" t="s">
        <v>95</v>
      </c>
      <c r="B83" s="314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363</v>
      </c>
      <c r="O83" s="60" t="s">
        <v>88</v>
      </c>
      <c r="P83" s="60" t="s">
        <v>89</v>
      </c>
      <c r="Q83" s="153" t="s">
        <v>93</v>
      </c>
      <c r="R83" s="313"/>
    </row>
    <row r="84" spans="1:18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280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31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7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8">
        <f t="shared" si="2"/>
        <v>0</v>
      </c>
    </row>
    <row r="95" spans="1:18" ht="14.1" customHeight="1">
      <c r="A95" s="14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7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8">
        <f t="shared" si="2"/>
        <v>0</v>
      </c>
    </row>
    <row r="97" spans="1:18" ht="14.1" customHeight="1">
      <c r="A97" s="149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50">
        <f t="shared" si="2"/>
        <v>0</v>
      </c>
    </row>
    <row r="98" spans="1:18" ht="14.1" customHeight="1">
      <c r="A98" s="147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8">
        <f t="shared" si="2"/>
        <v>0</v>
      </c>
    </row>
    <row r="99" spans="1:18" ht="14.1" customHeight="1">
      <c r="A99" s="62" t="s">
        <v>290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60">
        <f t="shared" si="2"/>
        <v>0</v>
      </c>
    </row>
    <row r="100" spans="1:18" ht="14.1" customHeight="1" thickBot="1">
      <c r="A100" s="63" t="s">
        <v>31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1">
        <f>SUM(R92:R99)</f>
        <v>0</v>
      </c>
    </row>
    <row r="101" spans="1:18" ht="14.1" customHeight="1" thickTop="1">
      <c r="A101" s="67" t="s">
        <v>291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292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293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294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361</v>
      </c>
      <c r="B105" s="50"/>
      <c r="C105" s="50"/>
      <c r="D105" s="50"/>
      <c r="E105" s="142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31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1">
        <f>SUM(R102:R105)</f>
        <v>0</v>
      </c>
    </row>
    <row r="107" spans="1:18" ht="14.1" customHeight="1" thickTop="1">
      <c r="A107" s="67" t="s">
        <v>295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296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297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362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31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1">
        <f>SUM(C112:P112)</f>
        <v>0</v>
      </c>
    </row>
    <row r="113" spans="1:18" ht="14.1" customHeight="1" thickTop="1">
      <c r="A113" s="67" t="s">
        <v>299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300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31</v>
      </c>
      <c r="B115" s="66">
        <v>0</v>
      </c>
      <c r="C115" s="66">
        <v>0</v>
      </c>
      <c r="D115" s="161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1">
        <f>SUM(B115:P115)</f>
        <v>0</v>
      </c>
    </row>
    <row r="116" spans="1:18" ht="14.1" customHeight="1" thickTop="1" thickBot="1">
      <c r="A116" s="64" t="s">
        <v>32</v>
      </c>
      <c r="B116" s="154">
        <f>SUM(B13)</f>
        <v>0</v>
      </c>
      <c r="C116" s="155">
        <f>SUM(C13+C21+C26+C30+C47+C54+C60+C76+C90+C100+C112)</f>
        <v>0</v>
      </c>
      <c r="D116" s="155">
        <f>SUM(D13+D21+D26+D30+D47+D54+D60+D76+D90+D100+D106+D112+D115)</f>
        <v>0</v>
      </c>
      <c r="E116" s="155">
        <f t="shared" ref="E116:Q116" si="3">SUM(E13+E21+E26+E30+E47+E54+E60+E76+E90+E100+E106+E112)</f>
        <v>0</v>
      </c>
      <c r="F116" s="155">
        <f t="shared" si="3"/>
        <v>0</v>
      </c>
      <c r="G116" s="155">
        <f t="shared" si="3"/>
        <v>0</v>
      </c>
      <c r="H116" s="155">
        <f t="shared" si="3"/>
        <v>0</v>
      </c>
      <c r="I116" s="155">
        <f t="shared" si="3"/>
        <v>0</v>
      </c>
      <c r="J116" s="155">
        <f t="shared" si="3"/>
        <v>0</v>
      </c>
      <c r="K116" s="155">
        <f t="shared" si="3"/>
        <v>0</v>
      </c>
      <c r="L116" s="155">
        <f t="shared" si="3"/>
        <v>0</v>
      </c>
      <c r="M116" s="155">
        <f t="shared" si="3"/>
        <v>0</v>
      </c>
      <c r="N116" s="155">
        <f>SUM(N13+N21+N26+N30+N47+N54+N60+N76+N90+N100+N106+N112)</f>
        <v>0</v>
      </c>
      <c r="O116" s="155">
        <f t="shared" si="3"/>
        <v>0</v>
      </c>
      <c r="P116" s="155">
        <f t="shared" si="3"/>
        <v>0</v>
      </c>
      <c r="Q116" s="155">
        <f t="shared" si="3"/>
        <v>0</v>
      </c>
      <c r="R116" s="154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15" t="s">
        <v>70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ht="16.5">
      <c r="A2" s="315" t="s">
        <v>399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16.5">
      <c r="A3" s="315" t="s">
        <v>400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</row>
    <row r="4" spans="1:18" ht="16.5">
      <c r="A4" s="316" t="s">
        <v>497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</row>
    <row r="5" spans="1:18" s="90" customFormat="1">
      <c r="Q5" s="152"/>
    </row>
    <row r="6" spans="1:18" s="38" customFormat="1">
      <c r="A6" s="39" t="s">
        <v>94</v>
      </c>
      <c r="B6" s="314" t="s">
        <v>71</v>
      </c>
      <c r="C6" s="311" t="s">
        <v>72</v>
      </c>
      <c r="D6" s="311"/>
      <c r="E6" s="311"/>
      <c r="F6" s="60" t="s">
        <v>73</v>
      </c>
      <c r="G6" s="311" t="s">
        <v>74</v>
      </c>
      <c r="H6" s="311"/>
      <c r="I6" s="311" t="s">
        <v>75</v>
      </c>
      <c r="J6" s="311"/>
      <c r="K6" s="60" t="s">
        <v>76</v>
      </c>
      <c r="L6" s="311" t="s">
        <v>77</v>
      </c>
      <c r="M6" s="311"/>
      <c r="N6" s="311" t="s">
        <v>78</v>
      </c>
      <c r="O6" s="311"/>
      <c r="P6" s="317" t="s">
        <v>92</v>
      </c>
      <c r="Q6" s="318"/>
      <c r="R6" s="312" t="s">
        <v>15</v>
      </c>
    </row>
    <row r="7" spans="1:18" s="38" customFormat="1">
      <c r="A7" s="40" t="s">
        <v>95</v>
      </c>
      <c r="B7" s="314"/>
      <c r="C7" s="60" t="s">
        <v>79</v>
      </c>
      <c r="D7" s="60" t="s">
        <v>90</v>
      </c>
      <c r="E7" s="60" t="s">
        <v>80</v>
      </c>
      <c r="F7" s="60" t="s">
        <v>81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91</v>
      </c>
      <c r="L7" s="60" t="s">
        <v>86</v>
      </c>
      <c r="M7" s="60" t="s">
        <v>87</v>
      </c>
      <c r="N7" s="60" t="s">
        <v>88</v>
      </c>
      <c r="O7" s="60" t="s">
        <v>89</v>
      </c>
      <c r="P7" s="60" t="s">
        <v>301</v>
      </c>
      <c r="Q7" s="153" t="s">
        <v>93</v>
      </c>
      <c r="R7" s="313"/>
    </row>
    <row r="8" spans="1:18">
      <c r="A8" s="61" t="s">
        <v>231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232</v>
      </c>
      <c r="B9" s="41">
        <v>0</v>
      </c>
      <c r="C9" s="41"/>
      <c r="D9" s="41"/>
      <c r="E9" s="41" t="s">
        <v>229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236</v>
      </c>
      <c r="B13" s="59">
        <v>0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>
        <f>SUM(B13:Q13)</f>
        <v>0</v>
      </c>
    </row>
    <row r="14" spans="1:18">
      <c r="A14" s="63" t="s">
        <v>31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32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1"/>
      <c r="R15" s="47">
        <f>SUM(B15:P15)</f>
        <v>300000</v>
      </c>
    </row>
    <row r="16" spans="1:18" ht="15" thickTop="1">
      <c r="A16" s="65" t="s">
        <v>237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238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239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240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241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242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243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31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32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245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247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229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31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32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248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249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31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32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1"/>
    </row>
    <row r="42" spans="1:18" s="38" customFormat="1">
      <c r="A42" s="39" t="s">
        <v>94</v>
      </c>
      <c r="B42" s="314" t="s">
        <v>71</v>
      </c>
      <c r="C42" s="311" t="s">
        <v>72</v>
      </c>
      <c r="D42" s="311"/>
      <c r="E42" s="311"/>
      <c r="F42" s="60" t="s">
        <v>73</v>
      </c>
      <c r="G42" s="311" t="s">
        <v>74</v>
      </c>
      <c r="H42" s="311"/>
      <c r="I42" s="311" t="s">
        <v>75</v>
      </c>
      <c r="J42" s="311"/>
      <c r="K42" s="60" t="s">
        <v>76</v>
      </c>
      <c r="L42" s="311" t="s">
        <v>77</v>
      </c>
      <c r="M42" s="311"/>
      <c r="N42" s="311" t="s">
        <v>78</v>
      </c>
      <c r="O42" s="311"/>
      <c r="P42" s="317" t="s">
        <v>92</v>
      </c>
      <c r="Q42" s="318"/>
      <c r="R42" s="312" t="s">
        <v>15</v>
      </c>
    </row>
    <row r="43" spans="1:18" s="38" customFormat="1">
      <c r="A43" s="40" t="s">
        <v>95</v>
      </c>
      <c r="B43" s="314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88</v>
      </c>
      <c r="O43" s="60" t="s">
        <v>89</v>
      </c>
      <c r="P43" s="60" t="s">
        <v>301</v>
      </c>
      <c r="Q43" s="153" t="s">
        <v>93</v>
      </c>
      <c r="R43" s="313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250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251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31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32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4"/>
      <c r="O53" s="44"/>
      <c r="P53" s="50"/>
      <c r="Q53" s="50"/>
      <c r="R53" s="44">
        <f t="shared" si="1"/>
        <v>0</v>
      </c>
    </row>
    <row r="54" spans="1:18">
      <c r="A54" s="91" t="s">
        <v>257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5"/>
      <c r="O54" s="45"/>
      <c r="P54" s="52"/>
      <c r="Q54" s="52"/>
      <c r="R54" s="59"/>
    </row>
    <row r="55" spans="1:18">
      <c r="A55" s="63" t="s">
        <v>31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32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258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259</v>
      </c>
      <c r="B58" s="174" t="s">
        <v>383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31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32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264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266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271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273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274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31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32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94</v>
      </c>
      <c r="B82" s="314" t="s">
        <v>71</v>
      </c>
      <c r="C82" s="311" t="s">
        <v>72</v>
      </c>
      <c r="D82" s="311"/>
      <c r="E82" s="311"/>
      <c r="F82" s="60" t="s">
        <v>73</v>
      </c>
      <c r="G82" s="311" t="s">
        <v>74</v>
      </c>
      <c r="H82" s="311"/>
      <c r="I82" s="311" t="s">
        <v>75</v>
      </c>
      <c r="J82" s="311"/>
      <c r="K82" s="60" t="s">
        <v>76</v>
      </c>
      <c r="L82" s="311" t="s">
        <v>77</v>
      </c>
      <c r="M82" s="311"/>
      <c r="N82" s="311" t="s">
        <v>78</v>
      </c>
      <c r="O82" s="311"/>
      <c r="P82" s="317" t="s">
        <v>92</v>
      </c>
      <c r="Q82" s="318"/>
      <c r="R82" s="312" t="s">
        <v>15</v>
      </c>
    </row>
    <row r="83" spans="1:20" s="38" customFormat="1" ht="14.1" customHeight="1">
      <c r="A83" s="40" t="s">
        <v>95</v>
      </c>
      <c r="B83" s="314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88</v>
      </c>
      <c r="O83" s="60" t="s">
        <v>89</v>
      </c>
      <c r="P83" s="60" t="s">
        <v>301</v>
      </c>
      <c r="Q83" s="153" t="s">
        <v>93</v>
      </c>
      <c r="R83" s="313"/>
    </row>
    <row r="84" spans="1:20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277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279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280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281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32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1"/>
      <c r="R91" s="47">
        <f>SUM(C91:P91)</f>
        <v>0</v>
      </c>
    </row>
    <row r="92" spans="1:20" ht="14.1" customHeight="1" thickTop="1">
      <c r="A92" s="65" t="s">
        <v>282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288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290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2">
        <f>SUM(C100:Q100)</f>
        <v>0</v>
      </c>
    </row>
    <row r="101" spans="1:18" ht="14.1" customHeight="1">
      <c r="A101" s="63" t="s">
        <v>31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32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31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32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296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297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32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15" t="s">
        <v>70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ht="16.5">
      <c r="A2" s="315" t="s">
        <v>401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16.5">
      <c r="A3" s="316" t="s">
        <v>497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</row>
    <row r="4" spans="1:18" s="90" customFormat="1">
      <c r="Q4" s="152"/>
    </row>
    <row r="5" spans="1:18" s="38" customFormat="1">
      <c r="A5" s="39" t="s">
        <v>94</v>
      </c>
      <c r="B5" s="314" t="s">
        <v>71</v>
      </c>
      <c r="C5" s="311" t="s">
        <v>72</v>
      </c>
      <c r="D5" s="311"/>
      <c r="E5" s="311"/>
      <c r="F5" s="60" t="s">
        <v>73</v>
      </c>
      <c r="G5" s="311" t="s">
        <v>74</v>
      </c>
      <c r="H5" s="311"/>
      <c r="I5" s="311" t="s">
        <v>75</v>
      </c>
      <c r="J5" s="311"/>
      <c r="K5" s="60" t="s">
        <v>76</v>
      </c>
      <c r="L5" s="311" t="s">
        <v>77</v>
      </c>
      <c r="M5" s="311"/>
      <c r="N5" s="311" t="s">
        <v>78</v>
      </c>
      <c r="O5" s="311"/>
      <c r="P5" s="317" t="s">
        <v>92</v>
      </c>
      <c r="Q5" s="318"/>
      <c r="R5" s="312" t="s">
        <v>15</v>
      </c>
    </row>
    <row r="6" spans="1:18" s="38" customFormat="1">
      <c r="A6" s="40" t="s">
        <v>95</v>
      </c>
      <c r="B6" s="314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3" t="s">
        <v>93</v>
      </c>
      <c r="R6" s="313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>
        <v>0</v>
      </c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1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31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1"/>
    </row>
    <row r="41" spans="1:18" s="38" customFormat="1">
      <c r="A41" s="39" t="s">
        <v>94</v>
      </c>
      <c r="B41" s="314" t="s">
        <v>71</v>
      </c>
      <c r="C41" s="311" t="s">
        <v>72</v>
      </c>
      <c r="D41" s="311"/>
      <c r="E41" s="311"/>
      <c r="F41" s="60" t="s">
        <v>73</v>
      </c>
      <c r="G41" s="311" t="s">
        <v>74</v>
      </c>
      <c r="H41" s="311"/>
      <c r="I41" s="311" t="s">
        <v>75</v>
      </c>
      <c r="J41" s="311"/>
      <c r="K41" s="60" t="s">
        <v>76</v>
      </c>
      <c r="L41" s="311" t="s">
        <v>77</v>
      </c>
      <c r="M41" s="311"/>
      <c r="N41" s="311" t="s">
        <v>78</v>
      </c>
      <c r="O41" s="311"/>
      <c r="P41" s="317" t="s">
        <v>92</v>
      </c>
      <c r="Q41" s="318"/>
      <c r="R41" s="312" t="s">
        <v>15</v>
      </c>
    </row>
    <row r="42" spans="1:18" s="38" customFormat="1">
      <c r="A42" s="40" t="s">
        <v>95</v>
      </c>
      <c r="B42" s="314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3" t="s">
        <v>93</v>
      </c>
      <c r="R42" s="313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>
        <v>0</v>
      </c>
      <c r="D49" s="50"/>
      <c r="E49" s="50"/>
      <c r="F49" s="50"/>
      <c r="G49" s="50"/>
      <c r="H49" s="50"/>
      <c r="I49" s="50" t="s">
        <v>229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4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45"/>
      <c r="P53" s="52"/>
      <c r="Q53" s="52"/>
      <c r="R53" s="59"/>
    </row>
    <row r="54" spans="1:18">
      <c r="A54" s="63" t="s">
        <v>31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491</v>
      </c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4" t="s">
        <v>383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>
        <v>0</v>
      </c>
      <c r="D58" s="50"/>
      <c r="E58" s="50" t="s">
        <v>398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271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14" t="s">
        <v>71</v>
      </c>
      <c r="C81" s="311" t="s">
        <v>72</v>
      </c>
      <c r="D81" s="311"/>
      <c r="E81" s="311"/>
      <c r="F81" s="60" t="s">
        <v>73</v>
      </c>
      <c r="G81" s="311" t="s">
        <v>74</v>
      </c>
      <c r="H81" s="311"/>
      <c r="I81" s="311" t="s">
        <v>75</v>
      </c>
      <c r="J81" s="311"/>
      <c r="K81" s="60" t="s">
        <v>76</v>
      </c>
      <c r="L81" s="311" t="s">
        <v>77</v>
      </c>
      <c r="M81" s="311"/>
      <c r="N81" s="311" t="s">
        <v>78</v>
      </c>
      <c r="O81" s="311"/>
      <c r="P81" s="317" t="s">
        <v>92</v>
      </c>
      <c r="Q81" s="318"/>
      <c r="R81" s="312" t="s">
        <v>15</v>
      </c>
    </row>
    <row r="82" spans="1:18" s="38" customFormat="1" ht="14.1" customHeight="1">
      <c r="A82" s="40" t="s">
        <v>95</v>
      </c>
      <c r="B82" s="314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3" t="s">
        <v>93</v>
      </c>
      <c r="R82" s="313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281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32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1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2">
        <f>SUM(C99)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32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31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32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299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300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31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32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31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32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15" t="s">
        <v>70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ht="16.5">
      <c r="A2" s="315" t="s">
        <v>406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16.5">
      <c r="A3" s="316" t="s">
        <v>497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</row>
    <row r="4" spans="1:18" s="90" customFormat="1">
      <c r="Q4" s="152"/>
    </row>
    <row r="5" spans="1:18" s="38" customFormat="1">
      <c r="A5" s="39" t="s">
        <v>94</v>
      </c>
      <c r="B5" s="314" t="s">
        <v>71</v>
      </c>
      <c r="C5" s="311" t="s">
        <v>72</v>
      </c>
      <c r="D5" s="311"/>
      <c r="E5" s="311"/>
      <c r="F5" s="60" t="s">
        <v>73</v>
      </c>
      <c r="G5" s="311" t="s">
        <v>74</v>
      </c>
      <c r="H5" s="311"/>
      <c r="I5" s="311" t="s">
        <v>75</v>
      </c>
      <c r="J5" s="311"/>
      <c r="K5" s="60" t="s">
        <v>76</v>
      </c>
      <c r="L5" s="311" t="s">
        <v>77</v>
      </c>
      <c r="M5" s="311"/>
      <c r="N5" s="311" t="s">
        <v>78</v>
      </c>
      <c r="O5" s="311"/>
      <c r="P5" s="317" t="s">
        <v>92</v>
      </c>
      <c r="Q5" s="318"/>
      <c r="R5" s="312" t="s">
        <v>15</v>
      </c>
    </row>
    <row r="6" spans="1:18" s="38" customFormat="1">
      <c r="A6" s="40" t="s">
        <v>95</v>
      </c>
      <c r="B6" s="314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3" t="s">
        <v>93</v>
      </c>
      <c r="R6" s="313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1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31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1"/>
    </row>
    <row r="41" spans="1:18" s="38" customFormat="1">
      <c r="A41" s="39" t="s">
        <v>94</v>
      </c>
      <c r="B41" s="314" t="s">
        <v>71</v>
      </c>
      <c r="C41" s="311" t="s">
        <v>72</v>
      </c>
      <c r="D41" s="311"/>
      <c r="E41" s="311"/>
      <c r="F41" s="60" t="s">
        <v>73</v>
      </c>
      <c r="G41" s="311" t="s">
        <v>74</v>
      </c>
      <c r="H41" s="311"/>
      <c r="I41" s="311" t="s">
        <v>75</v>
      </c>
      <c r="J41" s="311"/>
      <c r="K41" s="60" t="s">
        <v>76</v>
      </c>
      <c r="L41" s="311" t="s">
        <v>77</v>
      </c>
      <c r="M41" s="311"/>
      <c r="N41" s="311" t="s">
        <v>78</v>
      </c>
      <c r="O41" s="311"/>
      <c r="P41" s="317" t="s">
        <v>92</v>
      </c>
      <c r="Q41" s="318"/>
      <c r="R41" s="312" t="s">
        <v>15</v>
      </c>
    </row>
    <row r="42" spans="1:18" s="38" customFormat="1">
      <c r="A42" s="40" t="s">
        <v>95</v>
      </c>
      <c r="B42" s="314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3" t="s">
        <v>93</v>
      </c>
      <c r="R42" s="313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4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45"/>
      <c r="P53" s="52"/>
      <c r="Q53" s="52"/>
      <c r="R53" s="59"/>
    </row>
    <row r="54" spans="1:18">
      <c r="A54" s="63" t="s">
        <v>31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4" t="s">
        <v>383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/>
      <c r="F66" s="50"/>
      <c r="G66" s="50"/>
      <c r="H66" s="50"/>
      <c r="I66" s="50"/>
      <c r="J66" s="50" t="s">
        <v>229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14" t="s">
        <v>71</v>
      </c>
      <c r="C81" s="311" t="s">
        <v>72</v>
      </c>
      <c r="D81" s="311"/>
      <c r="E81" s="311"/>
      <c r="F81" s="60" t="s">
        <v>73</v>
      </c>
      <c r="G81" s="311" t="s">
        <v>74</v>
      </c>
      <c r="H81" s="311"/>
      <c r="I81" s="311" t="s">
        <v>75</v>
      </c>
      <c r="J81" s="311"/>
      <c r="K81" s="60" t="s">
        <v>76</v>
      </c>
      <c r="L81" s="311" t="s">
        <v>77</v>
      </c>
      <c r="M81" s="311"/>
      <c r="N81" s="311" t="s">
        <v>78</v>
      </c>
      <c r="O81" s="311"/>
      <c r="P81" s="317" t="s">
        <v>92</v>
      </c>
      <c r="Q81" s="318"/>
      <c r="R81" s="312" t="s">
        <v>15</v>
      </c>
    </row>
    <row r="82" spans="1:18" s="38" customFormat="1" ht="14.1" customHeight="1">
      <c r="A82" s="40" t="s">
        <v>95</v>
      </c>
      <c r="B82" s="314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3" t="s">
        <v>93</v>
      </c>
      <c r="R82" s="313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/>
      <c r="D85" s="44"/>
      <c r="E85" s="44"/>
      <c r="F85" s="44"/>
      <c r="G85" s="44"/>
      <c r="H85" s="44"/>
      <c r="I85" s="44" t="s">
        <v>229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32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1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2">
        <f>SUM(C99+I99)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32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362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32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2015-12-02T02:18:50Z</cp:lastPrinted>
  <dcterms:created xsi:type="dcterms:W3CDTF">1996-10-14T23:33:28Z</dcterms:created>
  <dcterms:modified xsi:type="dcterms:W3CDTF">2015-12-02T02:19:14Z</dcterms:modified>
</cp:coreProperties>
</file>