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งบทดลอง!$A$1:$D$99</definedName>
    <definedName name="_xlnm.Print_Area" localSheetId="7">รายงานกระแสเงินสด!$A$1:$C$37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E102" i="2"/>
  <c r="E78" i="4"/>
  <c r="D78"/>
  <c r="E28"/>
  <c r="D28"/>
  <c r="D15"/>
  <c r="E141" i="2"/>
  <c r="E64"/>
  <c r="C24" i="5"/>
  <c r="B24"/>
  <c r="C15"/>
  <c r="C25" s="1"/>
  <c r="B15"/>
  <c r="B72" i="2"/>
  <c r="E72"/>
  <c r="B39"/>
  <c r="E39"/>
  <c r="E15" i="4"/>
  <c r="D53" i="1"/>
  <c r="E176" i="2"/>
  <c r="B64"/>
  <c r="B53"/>
  <c r="B73" s="1"/>
  <c r="B30"/>
  <c r="B17"/>
  <c r="B40" s="1"/>
  <c r="B74" s="1"/>
  <c r="B75" s="1"/>
  <c r="E35" i="4"/>
  <c r="F30"/>
  <c r="F14"/>
  <c r="F54"/>
  <c r="F50"/>
  <c r="C32"/>
  <c r="C28"/>
  <c r="F27"/>
  <c r="F26"/>
  <c r="D35"/>
  <c r="C35"/>
  <c r="F34"/>
  <c r="F35" s="1"/>
  <c r="C15"/>
  <c r="A53" i="2"/>
  <c r="F55" i="4"/>
  <c r="E32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7" i="4"/>
  <c r="F51"/>
  <c r="F49"/>
  <c r="F46"/>
  <c r="E39"/>
  <c r="F37"/>
  <c r="F25"/>
  <c r="F24"/>
  <c r="F23"/>
  <c r="F21"/>
  <c r="F12"/>
  <c r="C53" i="1"/>
  <c r="D92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1" i="4"/>
  <c r="F53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8"/>
  <c r="G100" i="25"/>
  <c r="R12"/>
  <c r="M76"/>
  <c r="R110"/>
  <c r="I112"/>
  <c r="R104"/>
  <c r="N112"/>
  <c r="N76"/>
  <c r="N60"/>
  <c r="N116" s="1"/>
  <c r="G101" i="19"/>
  <c r="E77"/>
  <c r="D56" i="4"/>
  <c r="C56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1" i="4"/>
  <c r="R108" i="19"/>
  <c r="C107"/>
  <c r="R85"/>
  <c r="R86"/>
  <c r="R87"/>
  <c r="R89"/>
  <c r="R12"/>
  <c r="R50"/>
  <c r="R51"/>
  <c r="R53"/>
  <c r="R32"/>
  <c r="R33"/>
  <c r="R26"/>
  <c r="R27"/>
  <c r="F52" i="4"/>
  <c r="F20"/>
  <c r="F19"/>
  <c r="F13"/>
  <c r="C17" i="22"/>
  <c r="E17" i="2"/>
  <c r="E40" s="1"/>
  <c r="E74" s="1"/>
  <c r="E75" s="1"/>
  <c r="D32" i="4"/>
  <c r="D62" s="1"/>
  <c r="C61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59" i="4"/>
  <c r="F61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56"/>
  <c r="E62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6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5" i="5" l="1"/>
  <c r="C62" i="4"/>
  <c r="F32"/>
  <c r="F62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<sst xmlns="http://schemas.openxmlformats.org/spreadsheetml/2006/main" count="1439" uniqueCount="610">
  <si>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</si>
  <si>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</si>
  <si>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</si>
  <si>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</si>
  <si>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</si>
  <si>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</si>
  <si>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</si>
  <si>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</si>
  <si>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</si>
  <si>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</si>
  <si>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</si>
  <si>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</si>
  <si>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</si>
  <si>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เงินมัดจำประกันสัญญา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</si>
  <si>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</si>
  <si>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</si>
  <si>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</si>
  <si>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</si>
  <si>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</si>
  <si>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</si>
  <si>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</si>
  <si>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</si>
  <si>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</si>
  <si>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</si>
  <si>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</si>
  <si>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</si>
  <si>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</si>
  <si>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</si>
  <si>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</si>
  <si>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</si>
  <si>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</si>
  <si>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</si>
  <si>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</si>
  <si>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</si>
  <si>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</si>
  <si>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</si>
  <si>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</si>
  <si>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</si>
  <si>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</si>
  <si>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</si>
  <si>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</si>
  <si>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</si>
  <si>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</si>
  <si>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</si>
  <si>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</si>
  <si>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</si>
  <si>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</si>
  <si>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</si>
  <si>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</si>
  <si>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</si>
  <si>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</si>
  <si>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</si>
  <si>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</si>
  <si>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</si>
  <si>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</si>
  <si>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</si>
  <si>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</si>
  <si>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</si>
  <si>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</si>
  <si>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</si>
  <si>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</si>
  <si>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</si>
  <si>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</si>
  <si>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</si>
  <si>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</si>
  <si>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</si>
  <si>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</si>
  <si>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</si>
  <si>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</si>
  <si>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</si>
  <si>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</si>
  <si>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</si>
  <si>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</si>
  <si>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</si>
  <si>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</si>
  <si>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</si>
  <si>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</si>
  <si>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</si>
  <si>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</si>
  <si>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</si>
  <si>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</si>
  <si>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</si>
  <si>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</si>
  <si>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</si>
  <si>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</si>
  <si>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</si>
  <si>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</si>
  <si>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</si>
  <si>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</si>
  <si>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</si>
  <si>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</si>
  <si>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</si>
  <si>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</si>
  <si>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</si>
  <si>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</si>
  <si>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</si>
  <si>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</si>
  <si>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</si>
  <si>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</si>
  <si>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</si>
  <si>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</si>
  <si>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</si>
  <si>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</si>
  <si>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</si>
  <si>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</si>
  <si>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</si>
  <si>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</si>
  <si>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</si>
  <si>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</si>
  <si>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</si>
  <si>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</si>
  <si>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</si>
  <si>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</si>
  <si>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</si>
  <si>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</si>
  <si>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</si>
  <si>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</si>
  <si>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</si>
  <si>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</si>
  <si>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</si>
  <si>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</si>
  <si>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</si>
  <si>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</si>
  <si>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</si>
  <si>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</si>
  <si>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</si>
  <si>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</si>
  <si>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</si>
  <si>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</si>
  <si>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</si>
  <si>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</si>
  <si>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</si>
  <si>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</si>
  <si>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</si>
  <si>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</si>
  <si>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</si>
  <si>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</si>
  <si>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</si>
  <si>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</si>
  <si>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</si>
  <si>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</si>
  <si>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</si>
  <si>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</si>
  <si>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</si>
  <si>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</si>
  <si>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</si>
  <si>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</si>
  <si>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</si>
  <si>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</si>
  <si>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</si>
  <si>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</si>
  <si>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</si>
  <si>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</si>
  <si>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</si>
  <si>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</si>
  <si>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</si>
  <si>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</si>
  <si>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</si>
  <si>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</si>
  <si>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</si>
  <si>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</si>
  <si>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</si>
  <si>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</si>
  <si>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</si>
  <si>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</si>
  <si>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</si>
  <si>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</si>
  <si>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</si>
  <si>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</si>
  <si>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</si>
  <si>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</si>
  <si>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</si>
  <si>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</si>
  <si>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</si>
  <si>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</si>
  <si>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</si>
  <si>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</si>
  <si>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</si>
  <si>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</si>
  <si>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</si>
  <si>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</si>
  <si>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</si>
  <si>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</si>
  <si>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</si>
  <si>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</si>
  <si>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</si>
  <si>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</si>
  <si>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</si>
  <si>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</si>
  <si>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</si>
  <si>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</si>
  <si>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</si>
  <si>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</si>
  <si>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</si>
  <si>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</si>
  <si>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</si>
  <si>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</si>
  <si>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</si>
  <si>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</si>
  <si>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</si>
  <si>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</si>
  <si>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</si>
  <si>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</si>
  <si>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</si>
  <si>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</si>
  <si>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</si>
  <si>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</si>
  <si>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</si>
  <si>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</si>
  <si>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</si>
  <si>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</si>
  <si>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</si>
  <si>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</si>
  <si>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</si>
  <si>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</si>
  <si>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</si>
  <si>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</si>
  <si>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</si>
  <si>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</si>
  <si>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</si>
  <si>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</si>
  <si>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</si>
  <si>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</si>
  <si>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</si>
  <si>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</si>
  <si>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</si>
  <si>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</si>
  <si>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</si>
  <si>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</si>
  <si>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</si>
  <si>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</si>
  <si>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</si>
  <si>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</si>
  <si>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</si>
  <si>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</si>
  <si>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</si>
  <si>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</si>
  <si>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</si>
  <si>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</si>
  <si>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</si>
  <si>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</si>
  <si>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</si>
  <si>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</si>
  <si>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</si>
  <si>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</si>
  <si>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</si>
  <si>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</si>
  <si>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</si>
  <si>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</si>
  <si>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</si>
  <si>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</si>
  <si>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</si>
  <si>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</si>
  <si>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</si>
  <si>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</si>
  <si>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</si>
  <si>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</si>
  <si>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</si>
  <si>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</si>
  <si>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</si>
  <si>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</si>
  <si>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</si>
  <si>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</si>
  <si>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</si>
  <si>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</si>
  <si>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</si>
  <si>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</si>
  <si>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</si>
  <si>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</si>
  <si>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</si>
  <si>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</si>
  <si>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</si>
  <si>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</si>
  <si>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</si>
  <si>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</si>
  <si>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</si>
  <si>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</si>
  <si>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</si>
  <si>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</si>
  <si>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</si>
  <si>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</si>
  <si>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</si>
  <si>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</si>
  <si>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</si>
  <si>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</si>
  <si>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</si>
  <si>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</si>
  <si>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</si>
  <si>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</si>
  <si>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</si>
  <si>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</si>
  <si>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</si>
  <si>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</si>
  <si>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</si>
  <si>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</si>
  <si>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</si>
  <si>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</si>
  <si>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</si>
  <si>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</si>
  <si>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</si>
  <si>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</si>
  <si>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</si>
  <si>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</si>
  <si>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</si>
  <si>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</si>
  <si>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</si>
  <si>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</si>
  <si>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</si>
  <si>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</si>
  <si>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</si>
  <si>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</si>
  <si>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</si>
  <si>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</si>
  <si>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</si>
  <si>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</si>
  <si>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</si>
  <si>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</si>
  <si>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</si>
  <si>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</si>
  <si>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</si>
  <si>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</si>
  <si>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</si>
  <si>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</si>
  <si>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</si>
  <si>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</si>
  <si>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</si>
  <si>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</si>
  <si>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</si>
  <si>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</si>
  <si>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</si>
  <si>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</si>
  <si>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</si>
  <si>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</si>
  <si>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</si>
  <si>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</si>
  <si>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</si>
  <si>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</si>
  <si>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</si>
  <si>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</si>
  <si>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</si>
  <si>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</si>
  <si>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</si>
  <si>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</si>
  <si>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</si>
  <si>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</si>
  <si>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</si>
  <si>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</si>
  <si>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</si>
  <si>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</si>
  <si>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</si>
  <si>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</si>
  <si>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</si>
  <si>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</si>
  <si>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</si>
  <si>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</si>
  <si>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</si>
  <si>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</si>
  <si>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</si>
  <si>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</si>
  <si>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</si>
  <si>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</si>
  <si>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</si>
  <si>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</si>
  <si>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</si>
  <si>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</si>
  <si>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</si>
  <si>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</si>
  <si>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</si>
  <si>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</si>
  <si>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</si>
  <si>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</si>
  <si>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</si>
  <si>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</si>
  <si>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</si>
  <si>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</si>
  <si>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</si>
  <si>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</si>
  <si>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</si>
  <si>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</si>
  <si>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</si>
  <si>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</si>
  <si>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</si>
  <si>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</si>
  <si>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</si>
  <si>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</si>
  <si>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</si>
  <si>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</si>
  <si>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</si>
  <si>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</si>
  <si>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</si>
  <si>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</si>
  <si>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</si>
  <si>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</si>
  <si>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</si>
  <si>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</si>
  <si>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</si>
  <si>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</si>
  <si>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</si>
  <si>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</si>
  <si>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</si>
  <si>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</si>
  <si>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</si>
  <si>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</si>
  <si>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</si>
  <si>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</si>
  <si>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</si>
  <si>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</si>
  <si>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</si>
  <si>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</si>
  <si>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</si>
  <si>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</si>
  <si>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</si>
  <si>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</si>
  <si>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</si>
  <si>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</si>
  <si>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</si>
  <si>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</si>
  <si>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</si>
  <si>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</si>
  <si>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</si>
  <si>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</si>
  <si>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</si>
  <si>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</si>
  <si>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</si>
  <si>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</si>
  <si>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</si>
  <si>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</si>
  <si>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</si>
  <si>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</si>
  <si>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</si>
  <si>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</si>
  <si>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</si>
  <si>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</si>
  <si>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</si>
  <si>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</si>
  <si>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</si>
  <si>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</si>
  <si>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</si>
  <si>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</si>
  <si>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</si>
  <si>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</si>
  <si>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</si>
  <si>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</si>
  <si>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</si>
  <si>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</si>
  <si>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</si>
  <si>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</si>
  <si>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</si>
  <si>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</si>
  <si>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</si>
  <si>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</si>
  <si>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</si>
  <si>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</si>
  <si>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</si>
  <si>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</si>
  <si>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</si>
  <si>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</si>
  <si>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</si>
  <si>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</si>
  <si>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</si>
  <si>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</si>
  <si>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</si>
  <si>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</si>
  <si>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</si>
  <si>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</si>
  <si>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</si>
  <si>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</si>
  <si>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</si>
  <si>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</si>
  <si>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</si>
  <si>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</si>
  <si>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</si>
  <si>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</si>
  <si>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</si>
  <si>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</si>
  <si>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</si>
  <si>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</si>
  <si>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</si>
  <si>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</si>
  <si>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</si>
  <si>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</si>
  <si>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</si>
  <si>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</si>
  <si>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</si>
  <si>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</si>
  <si>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</si>
  <si>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</si>
  <si>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</si>
  <si>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</si>
  <si>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</si>
  <si>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</si>
  <si>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</si>
  <si>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</si>
  <si>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</si>
  <si>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</si>
  <si>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</si>
  <si>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</si>
  <si>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</si>
  <si>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</si>
  <si>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</si>
  <si>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</si>
  <si>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</si>
  <si>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</si>
  <si>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</si>
  <si>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</si>
  <si>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</si>
  <si>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</si>
  <si>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</si>
  <si>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</si>
  <si>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</si>
  <si>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</si>
  <si>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</si>
  <si>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</si>
  <si>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</si>
  <si>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</si>
  <si>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</si>
  <si>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</si>
  <si>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</si>
  <si>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</si>
  <si>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</si>
  <si>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</si>
  <si>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</si>
  <si>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10.  ค่าธรรมเนียมจดทะเบียนสิทธิและนิติกรรมที่ดิน  กฎหมายที่ดิน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</si>
  <si>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</si>
  <si>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</si>
  <si>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</si>
  <si>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</si>
  <si>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</si>
  <si>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</si>
  <si>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</si>
  <si>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</si>
  <si>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</si>
  <si>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</si>
  <si>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</si>
  <si>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</si>
  <si>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</si>
  <si>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</si>
  <si>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</si>
  <si>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</si>
  <si>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</si>
  <si>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</si>
  <si>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</si>
  <si>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</si>
  <si>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</si>
  <si>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</si>
  <si>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</si>
  <si>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</si>
  <si>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</si>
  <si>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</si>
  <si>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</si>
  <si>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</si>
  <si>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</si>
  <si>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</si>
  <si>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</si>
  <si>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</si>
  <si>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</si>
  <si>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</si>
  <si>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</si>
  <si>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</si>
  <si>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</si>
  <si>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</si>
  <si>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</si>
  <si>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</si>
  <si>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</si>
  <si>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</si>
  <si>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</si>
  <si>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</si>
  <si>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</si>
  <si>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</si>
  <si>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</si>
  <si>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</si>
  <si>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</si>
  <si>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</si>
  <si>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</si>
  <si>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</si>
  <si>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</si>
  <si>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</si>
  <si>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</si>
  <si>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</si>
  <si>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</si>
  <si>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</si>
  <si>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</si>
  <si>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</si>
  <si>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</si>
  <si>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</si>
  <si>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</si>
  <si>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</si>
  <si>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</si>
  <si>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</si>
  <si>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</si>
  <si>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</si>
  <si>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</si>
  <si>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</si>
  <si>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</si>
  <si>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>ณ วันที่  31  มกราคม 2559</t>
  </si>
  <si>
    <t xml:space="preserve">   ตกเบิก (ม.ค.-มี.ค.57)</t>
  </si>
  <si>
    <t>ประจำเดือน มกราคม  2559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</si>
  <si>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</si>
  <si>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</si>
  <si>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</si>
  <si>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ณ วันที่  31  มกราคม  2559</t>
  </si>
  <si>
    <t>ค่าใช้จ่าย 5%</t>
  </si>
  <si>
    <t>ส่วนลด 6%</t>
  </si>
  <si>
    <t>ณ วันที่  31 มกราคม  2559</t>
  </si>
  <si>
    <t>โครงการติดตั้งโคมไฟส่องสว่างบริเวณสายหัวเขา หมู่ที่ 4 และซอยรุ่งเรือง หมู่ที่ 8</t>
  </si>
  <si>
    <t>ประจำเดือนมกราคม  2559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</si>
  <si>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</si>
  <si>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</si>
  <si>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ณ  วันที่  31  มกราคม  2559</t>
  </si>
  <si>
    <t>เงินอุดหนุนทั่วไประบุวัตถุประสงค์-ค่าตอบแทนครู+ประกันสังคม (ตกเบิก ม.ค.-มี.ค.57)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</si>
</sst>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4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right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2"/>
  <sheetViews>
    <sheetView tabSelected="1" view="pageBreakPreview" topLeftCell="A83" zoomScale="106" zoomScaleSheetLayoutView="106" workbookViewId="0">
      <selection activeCell="D90" sqref="D90"/>
    </sheetView>
  </sheetViews>
  <sheetFormatPr defaultRowHeight="21" customHeight="1"/>
  <cols>
    <col min="1" max="1" width="65.28515625" style="257" customWidth="1"/>
    <col min="2" max="2" width="8" style="281" customWidth="1"/>
    <col min="3" max="3" width="13.28515625" style="286" customWidth="1"/>
    <col min="4" max="4" width="14.28515625" style="287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300" t="s">
        <v>486</v>
      </c>
      <c r="B1" s="300"/>
      <c r="C1" s="300"/>
      <c r="D1" s="300"/>
    </row>
    <row r="2" spans="1:4" ht="21" customHeight="1">
      <c r="A2" s="300" t="s">
        <v>0</v>
      </c>
      <c r="B2" s="300"/>
      <c r="C2" s="300"/>
      <c r="D2" s="300"/>
    </row>
    <row r="3" spans="1:4" ht="21" customHeight="1">
      <c r="A3" s="300" t="s">
        <v>608</v>
      </c>
      <c r="B3" s="300"/>
      <c r="C3" s="300"/>
      <c r="D3" s="300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69</v>
      </c>
      <c r="B5" s="264" t="s">
        <v>551</v>
      </c>
      <c r="C5" s="265">
        <v>10</v>
      </c>
      <c r="D5" s="266"/>
    </row>
    <row r="6" spans="1:4" s="262" customFormat="1" ht="21" customHeight="1">
      <c r="A6" s="267" t="s">
        <v>534</v>
      </c>
      <c r="B6" s="268" t="s">
        <v>535</v>
      </c>
      <c r="C6" s="269">
        <v>4229453.92</v>
      </c>
      <c r="D6" s="266"/>
    </row>
    <row r="7" spans="1:4" ht="21" customHeight="1">
      <c r="A7" s="267" t="s">
        <v>536</v>
      </c>
      <c r="B7" s="268" t="s">
        <v>535</v>
      </c>
      <c r="C7" s="269">
        <v>4381614.83</v>
      </c>
      <c r="D7" s="266"/>
    </row>
    <row r="8" spans="1:4" ht="21" customHeight="1">
      <c r="A8" s="267" t="s">
        <v>537</v>
      </c>
      <c r="B8" s="268" t="s">
        <v>535</v>
      </c>
      <c r="C8" s="269">
        <v>768752.83</v>
      </c>
      <c r="D8" s="270"/>
    </row>
    <row r="9" spans="1:4" ht="21" customHeight="1">
      <c r="A9" s="267" t="s">
        <v>538</v>
      </c>
      <c r="B9" s="268" t="s">
        <v>539</v>
      </c>
      <c r="C9" s="269">
        <v>2961446.07</v>
      </c>
      <c r="D9" s="270"/>
    </row>
    <row r="10" spans="1:4" ht="21" customHeight="1">
      <c r="A10" s="267" t="s">
        <v>578</v>
      </c>
      <c r="B10" s="268" t="s">
        <v>535</v>
      </c>
      <c r="C10" s="269">
        <v>2279006.75</v>
      </c>
      <c r="D10" s="270"/>
    </row>
    <row r="11" spans="1:4" ht="21" customHeight="1">
      <c r="A11" s="267" t="s">
        <v>540</v>
      </c>
      <c r="B11" s="268" t="s">
        <v>545</v>
      </c>
      <c r="C11" s="269">
        <v>12625</v>
      </c>
      <c r="D11" s="270"/>
    </row>
    <row r="12" spans="1:4" ht="21" customHeight="1">
      <c r="A12" s="267" t="s">
        <v>307</v>
      </c>
      <c r="B12" s="268" t="s">
        <v>546</v>
      </c>
      <c r="C12" s="269">
        <v>4984.8900000000003</v>
      </c>
      <c r="D12" s="270"/>
    </row>
    <row r="13" spans="1:4" ht="21" customHeight="1">
      <c r="A13" s="267" t="s">
        <v>552</v>
      </c>
      <c r="B13" s="268" t="s">
        <v>548</v>
      </c>
      <c r="C13" s="269">
        <v>26500</v>
      </c>
      <c r="D13" s="270"/>
    </row>
    <row r="14" spans="1:4" ht="21" customHeight="1">
      <c r="A14" s="267" t="s">
        <v>541</v>
      </c>
      <c r="B14" s="268" t="s">
        <v>232</v>
      </c>
      <c r="C14" s="269">
        <v>0</v>
      </c>
      <c r="D14" s="270"/>
    </row>
    <row r="15" spans="1:4" ht="21" customHeight="1">
      <c r="A15" s="267" t="s">
        <v>542</v>
      </c>
      <c r="B15" s="268" t="s">
        <v>550</v>
      </c>
      <c r="C15" s="269">
        <v>694760</v>
      </c>
      <c r="D15" s="270"/>
    </row>
    <row r="16" spans="1:4" ht="21" customHeight="1">
      <c r="A16" s="267" t="s">
        <v>543</v>
      </c>
      <c r="B16" s="268" t="s">
        <v>549</v>
      </c>
      <c r="C16" s="269"/>
      <c r="D16" s="270">
        <v>694760</v>
      </c>
    </row>
    <row r="17" spans="1:4" ht="21" customHeight="1">
      <c r="A17" s="267" t="s">
        <v>544</v>
      </c>
      <c r="B17" s="268" t="s">
        <v>455</v>
      </c>
      <c r="C17" s="269"/>
      <c r="D17" s="270">
        <v>1373327</v>
      </c>
    </row>
    <row r="18" spans="1:4" ht="21" customHeight="1">
      <c r="A18" s="267" t="s">
        <v>547</v>
      </c>
      <c r="B18" s="268" t="s">
        <v>454</v>
      </c>
      <c r="C18" s="269"/>
      <c r="D18" s="270">
        <v>11023594.810000001</v>
      </c>
    </row>
    <row r="19" spans="1:4" ht="21" customHeight="1">
      <c r="A19" s="267" t="s">
        <v>308</v>
      </c>
      <c r="B19" s="268" t="s">
        <v>316</v>
      </c>
      <c r="C19" s="269"/>
      <c r="D19" s="270">
        <v>1221349.1100000001</v>
      </c>
    </row>
    <row r="20" spans="1:4" ht="21" customHeight="1">
      <c r="A20" s="267" t="s">
        <v>579</v>
      </c>
      <c r="B20" s="268" t="s">
        <v>586</v>
      </c>
      <c r="C20" s="269">
        <v>2201900</v>
      </c>
      <c r="D20" s="270"/>
    </row>
    <row r="21" spans="1:4" ht="21" customHeight="1">
      <c r="A21" s="267" t="s">
        <v>580</v>
      </c>
      <c r="B21" s="268" t="s">
        <v>587</v>
      </c>
      <c r="C21" s="269">
        <v>372800</v>
      </c>
      <c r="D21" s="270"/>
    </row>
    <row r="22" spans="1:4" ht="21" customHeight="1">
      <c r="A22" s="295" t="s">
        <v>581</v>
      </c>
      <c r="B22" s="268" t="s">
        <v>588</v>
      </c>
      <c r="C22" s="269">
        <v>141160</v>
      </c>
      <c r="D22" s="270"/>
    </row>
    <row r="23" spans="1:4" ht="21" customHeight="1">
      <c r="A23" s="267" t="s">
        <v>582</v>
      </c>
      <c r="B23" s="268" t="s">
        <v>589</v>
      </c>
      <c r="C23" s="269">
        <v>45600</v>
      </c>
      <c r="D23" s="270"/>
    </row>
    <row r="24" spans="1:4" ht="21" customHeight="1">
      <c r="A24" s="267" t="s">
        <v>583</v>
      </c>
      <c r="B24" s="268" t="s">
        <v>590</v>
      </c>
      <c r="C24" s="269">
        <v>2280</v>
      </c>
      <c r="D24" s="270"/>
    </row>
    <row r="25" spans="1:4" ht="21" customHeight="1">
      <c r="A25" s="267" t="s">
        <v>585</v>
      </c>
      <c r="B25" s="268" t="s">
        <v>591</v>
      </c>
      <c r="C25" s="269">
        <v>57400</v>
      </c>
      <c r="D25" s="270"/>
    </row>
    <row r="26" spans="1:4" ht="21" customHeight="1">
      <c r="A26" s="263" t="s">
        <v>27</v>
      </c>
      <c r="B26" s="268" t="s">
        <v>231</v>
      </c>
      <c r="C26" s="269">
        <v>762185</v>
      </c>
      <c r="D26" s="270"/>
    </row>
    <row r="27" spans="1:4" ht="21" customHeight="1">
      <c r="A27" s="263" t="s">
        <v>306</v>
      </c>
      <c r="B27" s="268" t="s">
        <v>237</v>
      </c>
      <c r="C27" s="269">
        <v>715560</v>
      </c>
      <c r="D27" s="270"/>
    </row>
    <row r="28" spans="1:4" ht="21" customHeight="1">
      <c r="A28" s="263" t="s">
        <v>493</v>
      </c>
      <c r="B28" s="268" t="s">
        <v>244</v>
      </c>
      <c r="C28" s="269">
        <v>3060954</v>
      </c>
      <c r="D28" s="270"/>
    </row>
    <row r="29" spans="1:4" ht="21" customHeight="1">
      <c r="A29" s="263" t="s">
        <v>5</v>
      </c>
      <c r="B29" s="268" t="s">
        <v>252</v>
      </c>
      <c r="C29" s="269">
        <v>62980</v>
      </c>
      <c r="D29" s="270"/>
    </row>
    <row r="30" spans="1:4" ht="21" customHeight="1">
      <c r="A30" s="267" t="s">
        <v>6</v>
      </c>
      <c r="B30" s="268" t="s">
        <v>258</v>
      </c>
      <c r="C30" s="269">
        <v>1527234.8</v>
      </c>
      <c r="D30" s="270"/>
    </row>
    <row r="31" spans="1:4" ht="21" customHeight="1">
      <c r="A31" s="263" t="s">
        <v>7</v>
      </c>
      <c r="B31" s="268" t="s">
        <v>263</v>
      </c>
      <c r="C31" s="269">
        <v>680908.91</v>
      </c>
      <c r="D31" s="270"/>
    </row>
    <row r="32" spans="1:4" ht="21" customHeight="1">
      <c r="A32" s="263" t="s">
        <v>8</v>
      </c>
      <c r="B32" s="268" t="s">
        <v>276</v>
      </c>
      <c r="C32" s="269">
        <v>349589.12</v>
      </c>
      <c r="D32" s="270"/>
    </row>
    <row r="33" spans="1:4" ht="21" customHeight="1">
      <c r="A33" s="263" t="s">
        <v>46</v>
      </c>
      <c r="B33" s="268" t="s">
        <v>282</v>
      </c>
      <c r="C33" s="269">
        <v>321143.3</v>
      </c>
      <c r="D33" s="270"/>
    </row>
    <row r="34" spans="1:4" ht="21" customHeight="1">
      <c r="A34" s="263" t="s">
        <v>47</v>
      </c>
      <c r="B34" s="268" t="s">
        <v>291</v>
      </c>
      <c r="C34" s="269">
        <v>9800</v>
      </c>
      <c r="D34" s="270"/>
    </row>
    <row r="35" spans="1:4" ht="21" customHeight="1">
      <c r="A35" s="263" t="s">
        <v>28</v>
      </c>
      <c r="B35" s="268" t="s">
        <v>295</v>
      </c>
      <c r="C35" s="269">
        <v>70000</v>
      </c>
      <c r="D35" s="270"/>
    </row>
    <row r="36" spans="1:4" ht="21" customHeight="1">
      <c r="A36" s="267" t="s">
        <v>412</v>
      </c>
      <c r="B36" s="268" t="s">
        <v>366</v>
      </c>
      <c r="C36" s="269"/>
      <c r="D36" s="270">
        <v>105870</v>
      </c>
    </row>
    <row r="37" spans="1:4" ht="21" customHeight="1">
      <c r="A37" s="267" t="s">
        <v>365</v>
      </c>
      <c r="B37" s="268" t="s">
        <v>366</v>
      </c>
      <c r="C37" s="269"/>
      <c r="D37" s="270">
        <v>68400</v>
      </c>
    </row>
    <row r="38" spans="1:4" ht="21" customHeight="1">
      <c r="A38" s="267" t="s">
        <v>408</v>
      </c>
      <c r="B38" s="268" t="s">
        <v>366</v>
      </c>
      <c r="C38" s="269"/>
      <c r="D38" s="270">
        <v>3420</v>
      </c>
    </row>
    <row r="39" spans="1:4" ht="21" customHeight="1">
      <c r="A39" s="300" t="s">
        <v>486</v>
      </c>
      <c r="B39" s="300"/>
      <c r="C39" s="300"/>
      <c r="D39" s="300"/>
    </row>
    <row r="40" spans="1:4" ht="21" customHeight="1">
      <c r="A40" s="300" t="s">
        <v>0</v>
      </c>
      <c r="B40" s="300"/>
      <c r="C40" s="300"/>
      <c r="D40" s="300"/>
    </row>
    <row r="41" spans="1:4" ht="21" customHeight="1">
      <c r="A41" s="300" t="s">
        <v>608</v>
      </c>
      <c r="B41" s="300"/>
      <c r="C41" s="300"/>
      <c r="D41" s="300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7" customFormat="1" ht="21" customHeight="1">
      <c r="A43" s="267" t="s">
        <v>363</v>
      </c>
      <c r="B43" s="268" t="s">
        <v>366</v>
      </c>
      <c r="C43" s="269"/>
      <c r="D43" s="270">
        <v>2802000</v>
      </c>
    </row>
    <row r="44" spans="1:4" ht="21" customHeight="1">
      <c r="A44" s="267" t="s">
        <v>364</v>
      </c>
      <c r="B44" s="268" t="s">
        <v>366</v>
      </c>
      <c r="C44" s="269"/>
      <c r="D44" s="270">
        <v>556800</v>
      </c>
    </row>
    <row r="45" spans="1:4" ht="21" customHeight="1">
      <c r="A45" s="267" t="s">
        <v>369</v>
      </c>
      <c r="B45" s="268" t="s">
        <v>366</v>
      </c>
      <c r="C45" s="269"/>
      <c r="D45" s="270">
        <v>0</v>
      </c>
    </row>
    <row r="46" spans="1:4" ht="21" customHeight="1">
      <c r="A46" s="267" t="s">
        <v>367</v>
      </c>
      <c r="B46" s="268" t="s">
        <v>366</v>
      </c>
      <c r="C46" s="269"/>
      <c r="D46" s="270">
        <v>0</v>
      </c>
    </row>
    <row r="47" spans="1:4" ht="21" customHeight="1">
      <c r="A47" s="267" t="s">
        <v>368</v>
      </c>
      <c r="B47" s="268" t="s">
        <v>366</v>
      </c>
      <c r="C47" s="269"/>
      <c r="D47" s="270">
        <v>57400</v>
      </c>
    </row>
    <row r="48" spans="1:4" ht="21" customHeight="1">
      <c r="A48" s="267" t="s">
        <v>406</v>
      </c>
      <c r="B48" s="268" t="s">
        <v>366</v>
      </c>
      <c r="C48" s="269"/>
      <c r="D48" s="270">
        <v>0</v>
      </c>
    </row>
    <row r="49" spans="1:5" ht="21" customHeight="1">
      <c r="A49" s="295" t="s">
        <v>407</v>
      </c>
      <c r="B49" s="268" t="s">
        <v>366</v>
      </c>
      <c r="C49" s="269"/>
      <c r="D49" s="270">
        <v>0</v>
      </c>
    </row>
    <row r="50" spans="1:5" ht="21" customHeight="1">
      <c r="A50" s="295" t="s">
        <v>609</v>
      </c>
      <c r="B50" s="268" t="s">
        <v>366</v>
      </c>
      <c r="C50" s="269"/>
      <c r="D50" s="270">
        <v>11970</v>
      </c>
    </row>
    <row r="51" spans="1:5" ht="21" customHeight="1">
      <c r="A51" s="267" t="s">
        <v>9</v>
      </c>
      <c r="B51" s="268" t="s">
        <v>322</v>
      </c>
      <c r="C51" s="269"/>
      <c r="D51" s="270">
        <v>4559725.45</v>
      </c>
    </row>
    <row r="52" spans="1:5" ht="21" customHeight="1">
      <c r="A52" s="271" t="s">
        <v>100</v>
      </c>
      <c r="B52" s="272" t="s">
        <v>323</v>
      </c>
      <c r="C52" s="269"/>
      <c r="D52" s="269">
        <v>3262033.05</v>
      </c>
    </row>
    <row r="53" spans="1:5" ht="21" customHeight="1" thickBot="1">
      <c r="B53" s="273"/>
      <c r="C53" s="274">
        <f>SUM(C5:C52)</f>
        <v>25740649.420000002</v>
      </c>
      <c r="D53" s="275">
        <f>SUM(D16:D52)</f>
        <v>25740649.420000002</v>
      </c>
      <c r="E53" s="276"/>
    </row>
    <row r="54" spans="1:5" ht="21" customHeight="1" thickTop="1">
      <c r="B54" s="273"/>
      <c r="C54" s="277"/>
      <c r="D54" s="278"/>
      <c r="E54" s="279"/>
    </row>
    <row r="55" spans="1:5" ht="21" customHeight="1">
      <c r="B55" s="273"/>
      <c r="C55" s="277"/>
      <c r="D55" s="278"/>
      <c r="E55" s="279"/>
    </row>
    <row r="56" spans="1:5" ht="21" customHeight="1">
      <c r="B56" s="273"/>
      <c r="C56" s="277"/>
      <c r="D56" s="278"/>
      <c r="E56" s="279"/>
    </row>
    <row r="57" spans="1:5" ht="21" customHeight="1">
      <c r="A57" s="302" t="s">
        <v>554</v>
      </c>
      <c r="B57" s="302"/>
      <c r="C57" s="302"/>
      <c r="D57" s="302"/>
    </row>
    <row r="58" spans="1:5" ht="21" customHeight="1">
      <c r="A58" s="302" t="s">
        <v>555</v>
      </c>
      <c r="B58" s="302"/>
      <c r="C58" s="302"/>
      <c r="D58" s="302"/>
    </row>
    <row r="59" spans="1:5" ht="21" customHeight="1">
      <c r="A59" s="280"/>
      <c r="B59" s="280"/>
      <c r="C59" s="280"/>
      <c r="D59" s="280"/>
    </row>
    <row r="60" spans="1:5" ht="21" customHeight="1">
      <c r="A60" s="280"/>
      <c r="B60" s="280"/>
      <c r="C60" s="280"/>
      <c r="D60" s="280"/>
    </row>
    <row r="61" spans="1:5" ht="21" customHeight="1">
      <c r="A61" s="303" t="s">
        <v>553</v>
      </c>
      <c r="B61" s="303"/>
      <c r="C61" s="303"/>
      <c r="D61" s="280"/>
    </row>
    <row r="62" spans="1:5" ht="21" customHeight="1">
      <c r="A62" s="262"/>
      <c r="B62" s="262"/>
      <c r="C62" s="262"/>
      <c r="D62" s="280"/>
    </row>
    <row r="63" spans="1:5" ht="21" customHeight="1">
      <c r="C63" s="282"/>
      <c r="D63" s="262"/>
    </row>
    <row r="64" spans="1:5" ht="21" customHeight="1">
      <c r="A64" s="301" t="s">
        <v>576</v>
      </c>
      <c r="B64" s="301"/>
      <c r="C64" s="301"/>
      <c r="D64" s="262"/>
    </row>
    <row r="65" spans="1:4" ht="21" customHeight="1">
      <c r="A65" s="301" t="s">
        <v>487</v>
      </c>
      <c r="B65" s="301"/>
      <c r="C65" s="301"/>
      <c r="D65" s="283"/>
    </row>
    <row r="66" spans="1:4" ht="21" customHeight="1">
      <c r="A66" s="262"/>
      <c r="B66" s="262"/>
      <c r="C66" s="262"/>
      <c r="D66" s="283"/>
    </row>
    <row r="67" spans="1:4" ht="21" customHeight="1">
      <c r="A67" s="262"/>
      <c r="B67" s="262"/>
      <c r="C67" s="262"/>
      <c r="D67" s="283"/>
    </row>
    <row r="68" spans="1:4" ht="21" customHeight="1">
      <c r="A68" s="262"/>
      <c r="B68" s="262"/>
      <c r="C68" s="262"/>
      <c r="D68" s="283"/>
    </row>
    <row r="69" spans="1:4" ht="21" customHeight="1">
      <c r="A69" s="262"/>
      <c r="B69" s="262"/>
      <c r="C69" s="262"/>
      <c r="D69" s="283"/>
    </row>
    <row r="70" spans="1:4" ht="21" customHeight="1">
      <c r="A70" s="262"/>
      <c r="B70" s="262"/>
      <c r="C70" s="262"/>
      <c r="D70" s="283"/>
    </row>
    <row r="71" spans="1:4" ht="21" customHeight="1">
      <c r="A71" s="262"/>
      <c r="B71" s="262"/>
      <c r="C71" s="262"/>
      <c r="D71" s="283"/>
    </row>
    <row r="72" spans="1:4" ht="21" customHeight="1">
      <c r="A72" s="262"/>
      <c r="B72" s="262"/>
      <c r="C72" s="262"/>
      <c r="D72" s="283"/>
    </row>
    <row r="73" spans="1:4" ht="21" customHeight="1">
      <c r="A73" s="262"/>
      <c r="B73" s="262"/>
      <c r="C73" s="262"/>
      <c r="D73" s="283"/>
    </row>
    <row r="74" spans="1:4" ht="21" customHeight="1">
      <c r="A74" s="262"/>
      <c r="B74" s="262"/>
      <c r="C74" s="262"/>
      <c r="D74" s="283"/>
    </row>
    <row r="75" spans="1:4" ht="21" customHeight="1">
      <c r="A75" s="262"/>
      <c r="B75" s="262"/>
      <c r="C75" s="262"/>
      <c r="D75" s="283"/>
    </row>
    <row r="76" spans="1:4" ht="21" customHeight="1">
      <c r="A76" s="283"/>
      <c r="B76" s="283"/>
      <c r="C76" s="283"/>
      <c r="D76" s="283"/>
    </row>
    <row r="77" spans="1:4" ht="21" customHeight="1">
      <c r="A77" s="283"/>
      <c r="B77" s="283"/>
      <c r="C77" s="283"/>
      <c r="D77" s="283"/>
    </row>
    <row r="78" spans="1:4" ht="21" customHeight="1">
      <c r="A78" s="300" t="s">
        <v>488</v>
      </c>
      <c r="B78" s="300"/>
      <c r="C78" s="300"/>
      <c r="D78" s="300"/>
    </row>
    <row r="79" spans="1:4" ht="21" customHeight="1">
      <c r="A79" s="301" t="s">
        <v>423</v>
      </c>
      <c r="B79" s="301"/>
      <c r="C79" s="301"/>
      <c r="D79" s="301"/>
    </row>
    <row r="80" spans="1:4" ht="21" customHeight="1">
      <c r="A80" s="301" t="s">
        <v>603</v>
      </c>
      <c r="B80" s="301"/>
      <c r="C80" s="301"/>
      <c r="D80" s="301"/>
    </row>
    <row r="81" spans="1:7" ht="21" customHeight="1">
      <c r="A81" s="262"/>
      <c r="B81" s="262"/>
      <c r="C81" s="262"/>
      <c r="D81" s="262"/>
    </row>
    <row r="82" spans="1:7" ht="21" customHeight="1">
      <c r="A82" s="284" t="s">
        <v>577</v>
      </c>
      <c r="B82" s="262"/>
      <c r="C82" s="262"/>
      <c r="D82" s="262"/>
    </row>
    <row r="83" spans="1:7" ht="21" customHeight="1">
      <c r="A83" s="284"/>
      <c r="B83" s="262"/>
      <c r="C83" s="262"/>
      <c r="D83" s="262" t="s">
        <v>60</v>
      </c>
    </row>
    <row r="84" spans="1:7" ht="21" customHeight="1">
      <c r="A84" s="284" t="s">
        <v>556</v>
      </c>
      <c r="B84" s="262"/>
      <c r="C84" s="262"/>
      <c r="D84" s="285">
        <v>9897.1</v>
      </c>
    </row>
    <row r="85" spans="1:7" ht="21" customHeight="1">
      <c r="A85" s="284" t="s">
        <v>325</v>
      </c>
      <c r="B85" s="262"/>
      <c r="C85" s="262"/>
      <c r="D85" s="285">
        <v>4115.2</v>
      </c>
    </row>
    <row r="86" spans="1:7" ht="21" customHeight="1">
      <c r="A86" s="257" t="s">
        <v>14</v>
      </c>
      <c r="D86" s="287">
        <v>301.98</v>
      </c>
    </row>
    <row r="87" spans="1:7" ht="21" customHeight="1">
      <c r="A87" s="257" t="s">
        <v>557</v>
      </c>
      <c r="D87" s="287">
        <v>341900</v>
      </c>
    </row>
    <row r="88" spans="1:7" ht="21" customHeight="1">
      <c r="A88" s="257" t="s">
        <v>558</v>
      </c>
      <c r="D88" s="287">
        <v>41982</v>
      </c>
    </row>
    <row r="89" spans="1:7" ht="21" customHeight="1">
      <c r="A89" s="257" t="s">
        <v>559</v>
      </c>
      <c r="D89" s="287">
        <v>768752.83</v>
      </c>
    </row>
    <row r="90" spans="1:7" ht="21" customHeight="1">
      <c r="A90" s="257" t="s">
        <v>560</v>
      </c>
      <c r="D90" s="287">
        <v>54400</v>
      </c>
    </row>
    <row r="91" spans="1:7" ht="21" customHeight="1">
      <c r="A91" s="279"/>
      <c r="D91" s="288"/>
      <c r="G91" s="289"/>
    </row>
    <row r="92" spans="1:7" ht="21" customHeight="1" thickBot="1">
      <c r="A92" s="279"/>
      <c r="C92" s="286" t="s">
        <v>15</v>
      </c>
      <c r="D92" s="290">
        <f>SUM(D84:D91)</f>
        <v>1221349.1099999999</v>
      </c>
    </row>
    <row r="93" spans="1:7" ht="21" customHeight="1" thickTop="1">
      <c r="A93" s="291"/>
      <c r="D93" s="278"/>
    </row>
    <row r="94" spans="1:7" ht="21" customHeight="1">
      <c r="A94" s="291"/>
      <c r="D94" s="278"/>
    </row>
    <row r="95" spans="1:7" ht="21" customHeight="1">
      <c r="A95" s="291"/>
      <c r="D95" s="278"/>
    </row>
    <row r="96" spans="1:7" ht="21" customHeight="1">
      <c r="A96" s="291"/>
      <c r="D96" s="278"/>
    </row>
    <row r="97" spans="1:4" ht="21" customHeight="1">
      <c r="A97" s="291"/>
      <c r="D97" s="278"/>
    </row>
    <row r="98" spans="1:4" ht="21" customHeight="1">
      <c r="A98" s="291"/>
      <c r="D98" s="278"/>
    </row>
    <row r="99" spans="1:4" ht="21" customHeight="1">
      <c r="A99" s="262"/>
      <c r="D99" s="278"/>
    </row>
    <row r="100" spans="1:4" ht="21" customHeight="1">
      <c r="B100" s="257"/>
      <c r="C100" s="257"/>
      <c r="D100" s="257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92"/>
      <c r="D537" s="257"/>
    </row>
    <row r="538" spans="2:4" ht="21" customHeight="1">
      <c r="B538" s="257"/>
      <c r="C538" s="292"/>
      <c r="D538" s="257"/>
    </row>
    <row r="539" spans="2:4" ht="21" customHeight="1">
      <c r="B539" s="257"/>
      <c r="C539" s="292"/>
      <c r="D539" s="257"/>
    </row>
    <row r="540" spans="2:4" ht="21" customHeight="1">
      <c r="B540" s="257"/>
      <c r="C540" s="292"/>
      <c r="D540" s="257"/>
    </row>
    <row r="541" spans="2:4" ht="21" customHeight="1">
      <c r="B541" s="257"/>
      <c r="C541" s="292"/>
      <c r="D541" s="257"/>
    </row>
    <row r="542" spans="2:4" ht="21" customHeight="1">
      <c r="B542" s="257"/>
      <c r="C542" s="292"/>
      <c r="D542" s="257"/>
    </row>
    <row r="543" spans="2:4" ht="21" customHeight="1">
      <c r="B543" s="257"/>
      <c r="C543" s="292"/>
      <c r="D543" s="257"/>
    </row>
    <row r="544" spans="2:4" ht="21" customHeight="1">
      <c r="B544" s="257"/>
      <c r="C544" s="292"/>
      <c r="D544" s="257"/>
    </row>
    <row r="545" spans="2:4" ht="21" customHeight="1">
      <c r="B545" s="257"/>
      <c r="C545" s="292"/>
      <c r="D545" s="257"/>
    </row>
    <row r="546" spans="2:4" ht="21" customHeight="1">
      <c r="B546" s="257"/>
      <c r="C546" s="292"/>
      <c r="D546" s="257"/>
    </row>
    <row r="547" spans="2:4" ht="21" customHeight="1">
      <c r="B547" s="257"/>
      <c r="C547" s="292"/>
      <c r="D547" s="257"/>
    </row>
    <row r="548" spans="2:4" ht="21" customHeight="1">
      <c r="B548" s="257"/>
      <c r="C548" s="292"/>
      <c r="D548" s="257"/>
    </row>
    <row r="549" spans="2:4" ht="21" customHeight="1">
      <c r="B549" s="257"/>
      <c r="C549" s="292"/>
      <c r="D549" s="257"/>
    </row>
    <row r="550" spans="2:4" ht="21" customHeight="1">
      <c r="B550" s="257"/>
      <c r="C550" s="292"/>
      <c r="D550" s="257"/>
    </row>
    <row r="551" spans="2:4" ht="21" customHeight="1">
      <c r="B551" s="257"/>
      <c r="C551" s="292"/>
      <c r="D551" s="257"/>
    </row>
    <row r="552" spans="2:4" ht="21" customHeight="1">
      <c r="B552" s="257"/>
      <c r="C552" s="292"/>
      <c r="D552" s="257"/>
    </row>
    <row r="553" spans="2:4" ht="21" customHeight="1">
      <c r="B553" s="257"/>
      <c r="C553" s="292"/>
      <c r="D553" s="257"/>
    </row>
    <row r="554" spans="2:4" ht="21" customHeight="1">
      <c r="B554" s="257"/>
      <c r="C554" s="292"/>
      <c r="D554" s="257"/>
    </row>
    <row r="555" spans="2:4" ht="21" customHeight="1">
      <c r="B555" s="257"/>
      <c r="C555" s="292"/>
      <c r="D555" s="257"/>
    </row>
    <row r="556" spans="2:4" ht="21" customHeight="1">
      <c r="B556" s="257"/>
      <c r="C556" s="292"/>
      <c r="D556" s="257"/>
    </row>
    <row r="557" spans="2:4" ht="21" customHeight="1">
      <c r="B557" s="257"/>
      <c r="C557" s="292"/>
      <c r="D557" s="257"/>
    </row>
    <row r="558" spans="2:4" ht="21" customHeight="1">
      <c r="B558" s="257"/>
      <c r="C558" s="292"/>
      <c r="D558" s="257"/>
    </row>
    <row r="559" spans="2:4" ht="21" customHeight="1">
      <c r="B559" s="257"/>
      <c r="C559" s="292"/>
      <c r="D559" s="257"/>
    </row>
    <row r="560" spans="2:4" ht="21" customHeight="1">
      <c r="B560" s="257"/>
      <c r="C560" s="292"/>
      <c r="D560" s="257"/>
    </row>
    <row r="561" spans="2:4" ht="21" customHeight="1">
      <c r="B561" s="257"/>
      <c r="C561" s="292"/>
      <c r="D561" s="257"/>
    </row>
    <row r="562" spans="2:4" ht="21" customHeight="1">
      <c r="B562" s="257"/>
      <c r="C562" s="292"/>
      <c r="D562" s="257"/>
    </row>
    <row r="563" spans="2:4" ht="21" customHeight="1">
      <c r="B563" s="257"/>
      <c r="C563" s="292"/>
      <c r="D563" s="257"/>
    </row>
    <row r="564" spans="2:4" ht="21" customHeight="1">
      <c r="B564" s="257"/>
      <c r="C564" s="292"/>
      <c r="D564" s="257"/>
    </row>
    <row r="565" spans="2:4" ht="21" customHeight="1">
      <c r="B565" s="257"/>
      <c r="C565" s="292"/>
      <c r="D565" s="257"/>
    </row>
    <row r="566" spans="2:4" ht="21" customHeight="1">
      <c r="B566" s="257"/>
      <c r="C566" s="292"/>
      <c r="D566" s="257"/>
    </row>
    <row r="567" spans="2:4" ht="21" customHeight="1">
      <c r="B567" s="257"/>
      <c r="C567" s="292"/>
      <c r="D567" s="257"/>
    </row>
    <row r="568" spans="2:4" ht="21" customHeight="1">
      <c r="B568" s="257"/>
      <c r="C568" s="292"/>
      <c r="D568" s="257"/>
    </row>
    <row r="569" spans="2:4" ht="21" customHeight="1">
      <c r="B569" s="257"/>
      <c r="C569" s="292"/>
      <c r="D569" s="257"/>
    </row>
    <row r="570" spans="2:4" ht="21" customHeight="1">
      <c r="B570" s="257"/>
      <c r="C570" s="292"/>
      <c r="D570" s="257"/>
    </row>
    <row r="571" spans="2:4" ht="21" customHeight="1">
      <c r="B571" s="257"/>
      <c r="C571" s="292"/>
      <c r="D571" s="257"/>
    </row>
    <row r="572" spans="2:4" ht="21" customHeight="1">
      <c r="B572" s="257"/>
      <c r="C572" s="292"/>
      <c r="D572" s="257"/>
    </row>
    <row r="573" spans="2:4" ht="21" customHeight="1">
      <c r="B573" s="257"/>
      <c r="C573" s="292"/>
      <c r="D573" s="257"/>
    </row>
    <row r="574" spans="2:4" ht="21" customHeight="1">
      <c r="B574" s="257"/>
      <c r="C574" s="292"/>
      <c r="D574" s="257"/>
    </row>
    <row r="575" spans="2:4" ht="21" customHeight="1">
      <c r="B575" s="257"/>
      <c r="C575" s="292"/>
      <c r="D575" s="257"/>
    </row>
    <row r="576" spans="2:4" ht="21" customHeight="1">
      <c r="B576" s="257"/>
      <c r="C576" s="292"/>
      <c r="D576" s="257"/>
    </row>
    <row r="577" spans="2:4" ht="21" customHeight="1">
      <c r="B577" s="257"/>
      <c r="C577" s="292"/>
      <c r="D577" s="257"/>
    </row>
    <row r="578" spans="2:4" ht="21" customHeight="1">
      <c r="B578" s="257"/>
      <c r="C578" s="292"/>
      <c r="D578" s="257"/>
    </row>
    <row r="579" spans="2:4" ht="21" customHeight="1">
      <c r="B579" s="257"/>
      <c r="C579" s="292"/>
      <c r="D579" s="257"/>
    </row>
    <row r="580" spans="2:4" ht="21" customHeight="1">
      <c r="B580" s="257"/>
      <c r="C580" s="292"/>
      <c r="D580" s="257"/>
    </row>
    <row r="581" spans="2:4" ht="21" customHeight="1">
      <c r="B581" s="257"/>
      <c r="C581" s="292"/>
      <c r="D581" s="257"/>
    </row>
    <row r="582" spans="2:4" ht="21" customHeight="1">
      <c r="B582" s="257"/>
      <c r="C582" s="292"/>
      <c r="D582" s="257"/>
    </row>
    <row r="583" spans="2:4" ht="21" customHeight="1">
      <c r="B583" s="257"/>
      <c r="C583" s="292"/>
      <c r="D583" s="257"/>
    </row>
    <row r="584" spans="2:4" ht="21" customHeight="1">
      <c r="B584" s="257"/>
      <c r="C584" s="292"/>
      <c r="D584" s="257"/>
    </row>
    <row r="585" spans="2:4" ht="21" customHeight="1">
      <c r="B585" s="257"/>
      <c r="C585" s="292"/>
      <c r="D585" s="257"/>
    </row>
    <row r="586" spans="2:4" ht="21" customHeight="1">
      <c r="B586" s="257"/>
      <c r="C586" s="292"/>
      <c r="D586" s="257"/>
    </row>
    <row r="587" spans="2:4" ht="21" customHeight="1">
      <c r="B587" s="257"/>
      <c r="C587" s="292"/>
      <c r="D587" s="257"/>
    </row>
    <row r="588" spans="2:4" ht="21" customHeight="1">
      <c r="B588" s="257"/>
      <c r="C588" s="292"/>
      <c r="D588" s="257"/>
    </row>
    <row r="589" spans="2:4" ht="21" customHeight="1">
      <c r="B589" s="257"/>
      <c r="C589" s="292"/>
      <c r="D589" s="257"/>
    </row>
    <row r="590" spans="2:4" ht="21" customHeight="1">
      <c r="B590" s="257"/>
      <c r="C590" s="292"/>
      <c r="D590" s="257"/>
    </row>
    <row r="591" spans="2:4" ht="21" customHeight="1">
      <c r="B591" s="257"/>
      <c r="C591" s="292"/>
      <c r="D591" s="257"/>
    </row>
    <row r="592" spans="2:4" ht="21" customHeight="1">
      <c r="B592" s="257"/>
      <c r="C592" s="292"/>
      <c r="D592" s="257"/>
    </row>
    <row r="593" spans="2:4" ht="21" customHeight="1">
      <c r="B593" s="257"/>
      <c r="C593" s="292"/>
      <c r="D593" s="257"/>
    </row>
    <row r="594" spans="2:4" ht="21" customHeight="1">
      <c r="B594" s="257"/>
      <c r="C594" s="292"/>
      <c r="D594" s="257"/>
    </row>
    <row r="595" spans="2:4" ht="21" customHeight="1">
      <c r="B595" s="257"/>
      <c r="C595" s="292"/>
      <c r="D595" s="257"/>
    </row>
    <row r="596" spans="2:4" ht="21" customHeight="1">
      <c r="B596" s="257"/>
      <c r="C596" s="292"/>
      <c r="D596" s="257"/>
    </row>
    <row r="597" spans="2:4" ht="21" customHeight="1">
      <c r="B597" s="257"/>
      <c r="C597" s="292"/>
      <c r="D597" s="257"/>
    </row>
    <row r="598" spans="2:4" ht="21" customHeight="1">
      <c r="B598" s="257"/>
      <c r="C598" s="292"/>
      <c r="D598" s="257"/>
    </row>
    <row r="599" spans="2:4" ht="21" customHeight="1">
      <c r="B599" s="257"/>
      <c r="C599" s="292"/>
      <c r="D599" s="257"/>
    </row>
    <row r="600" spans="2:4" ht="21" customHeight="1">
      <c r="B600" s="257"/>
      <c r="C600" s="292"/>
      <c r="D600" s="257"/>
    </row>
    <row r="601" spans="2:4" ht="21" customHeight="1">
      <c r="B601" s="257"/>
      <c r="C601" s="292"/>
      <c r="D601" s="257"/>
    </row>
    <row r="602" spans="2:4" ht="21" customHeight="1">
      <c r="B602" s="257"/>
      <c r="C602" s="292"/>
      <c r="D602" s="257"/>
    </row>
    <row r="603" spans="2:4" ht="21" customHeight="1">
      <c r="B603" s="257"/>
      <c r="C603" s="292"/>
      <c r="D603" s="257"/>
    </row>
    <row r="604" spans="2:4" ht="21" customHeight="1">
      <c r="B604" s="257"/>
      <c r="C604" s="292"/>
      <c r="D604" s="257"/>
    </row>
    <row r="605" spans="2:4" ht="21" customHeight="1">
      <c r="B605" s="257"/>
      <c r="C605" s="292"/>
      <c r="D605" s="257"/>
    </row>
    <row r="606" spans="2:4" ht="21" customHeight="1">
      <c r="B606" s="257"/>
      <c r="C606" s="292"/>
      <c r="D606" s="257"/>
    </row>
    <row r="607" spans="2:4" ht="21" customHeight="1">
      <c r="B607" s="257"/>
      <c r="C607" s="292"/>
      <c r="D607" s="257"/>
    </row>
    <row r="608" spans="2:4" ht="21" customHeight="1">
      <c r="B608" s="257"/>
      <c r="C608" s="292"/>
      <c r="D608" s="257"/>
    </row>
    <row r="609" spans="2:4" ht="21" customHeight="1">
      <c r="B609" s="257"/>
      <c r="C609" s="292"/>
      <c r="D609" s="257"/>
    </row>
    <row r="610" spans="2:4" ht="21" customHeight="1">
      <c r="B610" s="257"/>
      <c r="C610" s="292"/>
      <c r="D610" s="257"/>
    </row>
    <row r="611" spans="2:4" ht="21" customHeight="1">
      <c r="B611" s="257"/>
      <c r="C611" s="292"/>
      <c r="D611" s="257"/>
    </row>
    <row r="612" spans="2:4" ht="21" customHeight="1">
      <c r="B612" s="257"/>
      <c r="C612" s="292"/>
      <c r="D612" s="257"/>
    </row>
    <row r="613" spans="2:4" ht="21" customHeight="1">
      <c r="B613" s="257"/>
      <c r="C613" s="292"/>
      <c r="D613" s="257"/>
    </row>
    <row r="614" spans="2:4" ht="21" customHeight="1">
      <c r="B614" s="257"/>
      <c r="C614" s="292"/>
      <c r="D614" s="257"/>
    </row>
    <row r="615" spans="2:4" ht="21" customHeight="1">
      <c r="B615" s="257"/>
      <c r="C615" s="292"/>
      <c r="D615" s="257"/>
    </row>
    <row r="616" spans="2:4" ht="21" customHeight="1">
      <c r="B616" s="257"/>
      <c r="C616" s="292"/>
      <c r="D616" s="257"/>
    </row>
    <row r="617" spans="2:4" ht="21" customHeight="1">
      <c r="B617" s="257"/>
      <c r="C617" s="292"/>
      <c r="D617" s="257"/>
    </row>
    <row r="618" spans="2:4" ht="21" customHeight="1">
      <c r="B618" s="257"/>
      <c r="C618" s="292"/>
      <c r="D618" s="257"/>
    </row>
    <row r="619" spans="2:4" ht="21" customHeight="1">
      <c r="B619" s="257"/>
      <c r="C619" s="292"/>
      <c r="D619" s="257"/>
    </row>
    <row r="620" spans="2:4" ht="21" customHeight="1">
      <c r="B620" s="257"/>
      <c r="C620" s="292"/>
      <c r="D620" s="257"/>
    </row>
    <row r="621" spans="2:4" ht="21" customHeight="1">
      <c r="B621" s="257"/>
      <c r="C621" s="292"/>
      <c r="D621" s="257"/>
    </row>
    <row r="622" spans="2:4" ht="21" customHeight="1">
      <c r="B622" s="257"/>
      <c r="C622" s="292"/>
      <c r="D622" s="257"/>
    </row>
    <row r="623" spans="2:4" ht="21" customHeight="1">
      <c r="B623" s="257"/>
      <c r="C623" s="292"/>
      <c r="D623" s="257"/>
    </row>
    <row r="624" spans="2:4" ht="21" customHeight="1">
      <c r="B624" s="257"/>
      <c r="C624" s="292"/>
      <c r="D624" s="257"/>
    </row>
    <row r="625" spans="1:4" ht="21" customHeight="1">
      <c r="B625" s="257"/>
      <c r="C625" s="292"/>
      <c r="D625" s="257"/>
    </row>
    <row r="626" spans="1:4" ht="21" customHeight="1">
      <c r="B626" s="257"/>
      <c r="C626" s="292"/>
      <c r="D626" s="257"/>
    </row>
    <row r="627" spans="1:4" ht="21" customHeight="1">
      <c r="B627" s="257"/>
      <c r="C627" s="292"/>
      <c r="D627" s="257"/>
    </row>
    <row r="628" spans="1:4" ht="21" customHeight="1">
      <c r="B628" s="257"/>
      <c r="C628" s="292"/>
      <c r="D628" s="257"/>
    </row>
    <row r="629" spans="1:4" ht="21" customHeight="1">
      <c r="B629" s="257"/>
      <c r="C629" s="292"/>
      <c r="D629" s="257"/>
    </row>
    <row r="630" spans="1:4" ht="21" customHeight="1">
      <c r="B630" s="257"/>
      <c r="C630" s="292"/>
      <c r="D630" s="257"/>
    </row>
    <row r="631" spans="1:4" ht="21" customHeight="1">
      <c r="A631" s="279"/>
      <c r="B631" s="279"/>
      <c r="C631" s="292"/>
      <c r="D631" s="257"/>
    </row>
    <row r="632" spans="1:4" ht="21" customHeight="1">
      <c r="A632" s="279"/>
      <c r="B632" s="279"/>
      <c r="C632" s="292"/>
      <c r="D632" s="257"/>
    </row>
    <row r="633" spans="1:4" ht="21" customHeight="1">
      <c r="A633" s="279"/>
      <c r="B633" s="279"/>
      <c r="C633" s="292"/>
      <c r="D633" s="257"/>
    </row>
    <row r="634" spans="1:4" ht="21" customHeight="1">
      <c r="A634" s="279"/>
      <c r="B634" s="279"/>
      <c r="C634" s="292"/>
      <c r="D634" s="257"/>
    </row>
    <row r="635" spans="1:4" ht="21" customHeight="1">
      <c r="A635" s="287"/>
      <c r="B635" s="287"/>
      <c r="C635" s="292"/>
      <c r="D635" s="257"/>
    </row>
    <row r="636" spans="1:4" ht="21" customHeight="1">
      <c r="A636" s="287"/>
      <c r="B636" s="287"/>
      <c r="C636" s="292"/>
      <c r="D636" s="257"/>
    </row>
    <row r="637" spans="1:4" ht="21" customHeight="1">
      <c r="A637" s="287"/>
      <c r="B637" s="287"/>
      <c r="C637" s="292"/>
      <c r="D637" s="257"/>
    </row>
    <row r="638" spans="1:4" ht="21" customHeight="1">
      <c r="A638" s="287"/>
      <c r="B638" s="287"/>
      <c r="C638" s="292"/>
      <c r="D638" s="257"/>
    </row>
    <row r="639" spans="1:4" ht="21" customHeight="1">
      <c r="A639" s="287"/>
      <c r="B639" s="287"/>
      <c r="C639" s="292"/>
      <c r="D639" s="257"/>
    </row>
    <row r="640" spans="1:4" ht="21" customHeight="1">
      <c r="A640" s="287"/>
      <c r="B640" s="287"/>
      <c r="C640" s="292"/>
      <c r="D640" s="257"/>
    </row>
    <row r="641" spans="1:4" ht="21" customHeight="1">
      <c r="A641" s="287"/>
      <c r="B641" s="287"/>
      <c r="C641" s="292"/>
      <c r="D641" s="257"/>
    </row>
    <row r="642" spans="1:4" ht="21" customHeight="1">
      <c r="A642" s="287"/>
      <c r="B642" s="287"/>
      <c r="C642" s="292"/>
      <c r="D642" s="257"/>
    </row>
    <row r="643" spans="1:4" ht="21" customHeight="1">
      <c r="A643" s="287"/>
      <c r="B643" s="287"/>
      <c r="C643" s="292"/>
      <c r="D643" s="257"/>
    </row>
    <row r="644" spans="1:4" ht="21" customHeight="1">
      <c r="A644" s="287"/>
      <c r="B644" s="287"/>
      <c r="C644" s="292"/>
      <c r="D644" s="257"/>
    </row>
    <row r="645" spans="1:4" ht="21" customHeight="1">
      <c r="A645" s="287"/>
      <c r="B645" s="287"/>
      <c r="C645" s="292"/>
      <c r="D645" s="257"/>
    </row>
    <row r="646" spans="1:4" ht="21" customHeight="1">
      <c r="A646" s="287"/>
      <c r="B646" s="287"/>
      <c r="C646" s="292"/>
      <c r="D646" s="257"/>
    </row>
    <row r="647" spans="1:4" ht="21" customHeight="1">
      <c r="A647" s="287"/>
      <c r="B647" s="287"/>
      <c r="C647" s="292"/>
      <c r="D647" s="257"/>
    </row>
    <row r="648" spans="1:4" ht="21" customHeight="1">
      <c r="A648" s="287"/>
      <c r="B648" s="287"/>
      <c r="C648" s="292"/>
      <c r="D648" s="257"/>
    </row>
    <row r="649" spans="1:4" ht="21" customHeight="1">
      <c r="A649" s="287"/>
      <c r="B649" s="287"/>
      <c r="C649" s="292"/>
      <c r="D649" s="257"/>
    </row>
    <row r="650" spans="1:4" ht="21" customHeight="1">
      <c r="A650" s="287"/>
      <c r="B650" s="287"/>
      <c r="C650" s="292"/>
      <c r="D650" s="257"/>
    </row>
    <row r="651" spans="1:4" ht="21" customHeight="1">
      <c r="A651" s="287"/>
      <c r="B651" s="287"/>
      <c r="C651" s="292"/>
      <c r="D651" s="257"/>
    </row>
    <row r="652" spans="1:4" ht="21" customHeight="1">
      <c r="A652" s="287"/>
      <c r="B652" s="287"/>
      <c r="C652" s="292"/>
      <c r="D652" s="257"/>
    </row>
    <row r="653" spans="1:4" ht="21" customHeight="1">
      <c r="A653" s="287"/>
      <c r="B653" s="287"/>
      <c r="C653" s="292"/>
      <c r="D653" s="257"/>
    </row>
    <row r="654" spans="1:4" ht="21" customHeight="1">
      <c r="A654" s="287"/>
      <c r="B654" s="287"/>
      <c r="C654" s="292"/>
      <c r="D654" s="257"/>
    </row>
    <row r="655" spans="1:4" ht="21" customHeight="1">
      <c r="A655" s="287"/>
      <c r="B655" s="287"/>
      <c r="C655" s="292"/>
      <c r="D655" s="257"/>
    </row>
    <row r="656" spans="1:4" ht="21" customHeight="1">
      <c r="A656" s="287"/>
      <c r="B656" s="293"/>
      <c r="C656" s="292"/>
      <c r="D656" s="257"/>
    </row>
    <row r="657" spans="1:4" ht="21" customHeight="1">
      <c r="A657" s="287"/>
      <c r="B657" s="294"/>
      <c r="C657" s="292"/>
      <c r="D657" s="257"/>
    </row>
    <row r="658" spans="1:4" ht="21" customHeight="1">
      <c r="A658" s="287"/>
      <c r="B658" s="287"/>
      <c r="C658" s="292"/>
      <c r="D658" s="257"/>
    </row>
    <row r="659" spans="1:4" ht="21" customHeight="1">
      <c r="A659" s="287"/>
      <c r="B659" s="287"/>
      <c r="C659" s="292"/>
      <c r="D659" s="257"/>
    </row>
    <row r="660" spans="1:4" ht="21" customHeight="1">
      <c r="A660" s="287"/>
      <c r="B660" s="287"/>
      <c r="C660" s="292"/>
      <c r="D660" s="257"/>
    </row>
    <row r="661" spans="1:4" ht="21" customHeight="1">
      <c r="A661" s="287"/>
      <c r="B661" s="287"/>
      <c r="C661" s="292"/>
      <c r="D661" s="257"/>
    </row>
    <row r="662" spans="1:4" ht="21" customHeight="1">
      <c r="A662" s="287"/>
      <c r="B662" s="287"/>
      <c r="C662" s="292"/>
      <c r="D662" s="257"/>
    </row>
    <row r="663" spans="1:4" ht="21" customHeight="1">
      <c r="A663" s="287"/>
      <c r="B663" s="287"/>
      <c r="C663" s="292"/>
      <c r="D663" s="257"/>
    </row>
    <row r="664" spans="1:4" ht="21" customHeight="1">
      <c r="A664" s="287"/>
      <c r="B664" s="287"/>
      <c r="C664" s="292"/>
      <c r="D664" s="257"/>
    </row>
    <row r="665" spans="1:4" ht="21" customHeight="1">
      <c r="A665" s="279"/>
      <c r="B665" s="279"/>
      <c r="C665" s="292"/>
      <c r="D665" s="257"/>
    </row>
    <row r="666" spans="1:4" ht="21" customHeight="1">
      <c r="A666" s="279"/>
      <c r="B666" s="279"/>
      <c r="C666" s="292"/>
      <c r="D666" s="257"/>
    </row>
    <row r="667" spans="1:4" ht="21" customHeight="1">
      <c r="A667" s="279"/>
      <c r="B667" s="279"/>
      <c r="C667" s="292"/>
      <c r="D667" s="257"/>
    </row>
    <row r="668" spans="1:4" ht="21" customHeight="1">
      <c r="A668" s="279"/>
      <c r="B668" s="279"/>
      <c r="C668" s="292"/>
      <c r="D668" s="257"/>
    </row>
    <row r="669" spans="1:4" ht="21" customHeight="1">
      <c r="A669" s="279"/>
      <c r="B669" s="279"/>
      <c r="C669" s="292"/>
      <c r="D669" s="257"/>
    </row>
    <row r="670" spans="1:4" ht="21" customHeight="1">
      <c r="A670" s="279"/>
      <c r="B670" s="279"/>
      <c r="C670" s="292"/>
      <c r="D670" s="257"/>
    </row>
    <row r="671" spans="1:4" ht="21" customHeight="1">
      <c r="B671" s="257"/>
      <c r="C671" s="292"/>
      <c r="D671" s="257"/>
    </row>
    <row r="672" spans="1:4" ht="21" customHeight="1">
      <c r="B672" s="257"/>
      <c r="C672" s="292"/>
      <c r="D672" s="257"/>
    </row>
    <row r="673" spans="2:4" ht="21" customHeight="1">
      <c r="B673" s="257"/>
      <c r="C673" s="292"/>
      <c r="D673" s="257"/>
    </row>
    <row r="674" spans="2:4" ht="21" customHeight="1">
      <c r="B674" s="257"/>
      <c r="C674" s="292"/>
      <c r="D674" s="257"/>
    </row>
    <row r="675" spans="2:4" ht="21" customHeight="1">
      <c r="B675" s="257"/>
      <c r="C675" s="292"/>
      <c r="D675" s="257"/>
    </row>
    <row r="676" spans="2:4" ht="21" customHeight="1">
      <c r="B676" s="257"/>
      <c r="C676" s="292"/>
      <c r="D676" s="257"/>
    </row>
    <row r="677" spans="2:4" ht="21" customHeight="1">
      <c r="B677" s="257"/>
      <c r="C677" s="292"/>
      <c r="D677" s="257"/>
    </row>
    <row r="678" spans="2:4" ht="21" customHeight="1">
      <c r="B678" s="257"/>
      <c r="C678" s="292"/>
      <c r="D678" s="257"/>
    </row>
    <row r="679" spans="2:4" ht="21" customHeight="1">
      <c r="B679" s="257"/>
      <c r="C679" s="292"/>
      <c r="D679" s="257"/>
    </row>
    <row r="680" spans="2:4" ht="21" customHeight="1">
      <c r="B680" s="257"/>
      <c r="C680" s="292"/>
      <c r="D680" s="257"/>
    </row>
    <row r="681" spans="2:4" ht="21" customHeight="1">
      <c r="B681" s="257"/>
      <c r="C681" s="292"/>
      <c r="D681" s="257"/>
    </row>
    <row r="682" spans="2:4" ht="21" customHeight="1">
      <c r="B682" s="257"/>
      <c r="C682" s="292"/>
      <c r="D682" s="257"/>
    </row>
    <row r="683" spans="2:4" ht="21" customHeight="1">
      <c r="B683" s="257"/>
      <c r="C683" s="292"/>
      <c r="D683" s="257"/>
    </row>
    <row r="684" spans="2:4" ht="21" customHeight="1">
      <c r="B684" s="257"/>
      <c r="C684" s="292"/>
      <c r="D684" s="257"/>
    </row>
    <row r="685" spans="2:4" ht="21" customHeight="1">
      <c r="B685" s="257"/>
      <c r="C685" s="292"/>
      <c r="D685" s="257"/>
    </row>
    <row r="686" spans="2:4" ht="21" customHeight="1">
      <c r="B686" s="257"/>
      <c r="C686" s="292"/>
      <c r="D686" s="257"/>
    </row>
    <row r="687" spans="2:4" ht="21" customHeight="1">
      <c r="B687" s="257"/>
      <c r="C687" s="292"/>
      <c r="D687" s="257"/>
    </row>
    <row r="688" spans="2:4" ht="21" customHeight="1">
      <c r="B688" s="257"/>
      <c r="C688" s="292"/>
      <c r="D688" s="257"/>
    </row>
    <row r="689" spans="2:4" ht="21" customHeight="1">
      <c r="B689" s="257"/>
      <c r="C689" s="292"/>
      <c r="D689" s="257"/>
    </row>
    <row r="690" spans="2:4" ht="21" customHeight="1">
      <c r="B690" s="257"/>
      <c r="C690" s="292"/>
      <c r="D690" s="257"/>
    </row>
    <row r="691" spans="2:4" ht="21" customHeight="1">
      <c r="B691" s="257"/>
      <c r="C691" s="292"/>
      <c r="D691" s="257"/>
    </row>
    <row r="692" spans="2:4" ht="21" customHeight="1">
      <c r="B692" s="257"/>
      <c r="C692" s="292"/>
      <c r="D692" s="257"/>
    </row>
    <row r="693" spans="2:4" ht="21" customHeight="1">
      <c r="B693" s="257"/>
      <c r="C693" s="292"/>
      <c r="D693" s="257"/>
    </row>
    <row r="694" spans="2:4" ht="21" customHeight="1">
      <c r="B694" s="257"/>
      <c r="C694" s="292"/>
      <c r="D694" s="257"/>
    </row>
    <row r="695" spans="2:4" ht="21" customHeight="1">
      <c r="B695" s="257"/>
      <c r="C695" s="292"/>
      <c r="D695" s="257"/>
    </row>
    <row r="696" spans="2:4" ht="21" customHeight="1">
      <c r="B696" s="257"/>
      <c r="C696" s="292"/>
      <c r="D696" s="257"/>
    </row>
    <row r="697" spans="2:4" ht="21" customHeight="1">
      <c r="B697" s="257"/>
      <c r="C697" s="292"/>
      <c r="D697" s="257"/>
    </row>
    <row r="698" spans="2:4" ht="21" customHeight="1">
      <c r="B698" s="257"/>
      <c r="C698" s="292"/>
      <c r="D698" s="257"/>
    </row>
    <row r="699" spans="2:4" ht="21" customHeight="1">
      <c r="B699" s="257"/>
      <c r="C699" s="292"/>
      <c r="D699" s="257"/>
    </row>
    <row r="700" spans="2:4" ht="21" customHeight="1">
      <c r="B700" s="257"/>
      <c r="C700" s="292"/>
      <c r="D700" s="257"/>
    </row>
    <row r="701" spans="2:4" ht="21" customHeight="1">
      <c r="B701" s="257"/>
      <c r="C701" s="292"/>
      <c r="D701" s="257"/>
    </row>
    <row r="702" spans="2:4" ht="21" customHeight="1">
      <c r="B702" s="257"/>
      <c r="C702" s="292"/>
      <c r="D702" s="257"/>
    </row>
    <row r="703" spans="2:4" ht="21" customHeight="1">
      <c r="B703" s="257"/>
      <c r="C703" s="292"/>
      <c r="D703" s="257"/>
    </row>
    <row r="704" spans="2:4" ht="21" customHeight="1">
      <c r="B704" s="257"/>
      <c r="C704" s="292"/>
      <c r="D704" s="257"/>
    </row>
    <row r="705" spans="2:4" ht="21" customHeight="1">
      <c r="B705" s="257"/>
      <c r="C705" s="292"/>
      <c r="D705" s="257"/>
    </row>
    <row r="706" spans="2:4" ht="21" customHeight="1">
      <c r="B706" s="257"/>
      <c r="C706" s="292"/>
      <c r="D706" s="257"/>
    </row>
    <row r="707" spans="2:4" ht="21" customHeight="1">
      <c r="B707" s="257"/>
      <c r="C707" s="292"/>
      <c r="D707" s="257"/>
    </row>
    <row r="708" spans="2:4" ht="21" customHeight="1">
      <c r="B708" s="257"/>
      <c r="C708" s="292"/>
      <c r="D708" s="257"/>
    </row>
    <row r="709" spans="2:4" ht="21" customHeight="1">
      <c r="B709" s="257"/>
      <c r="C709" s="292"/>
      <c r="D709" s="257"/>
    </row>
    <row r="710" spans="2:4" ht="21" customHeight="1">
      <c r="B710" s="257"/>
      <c r="C710" s="292"/>
      <c r="D710" s="257"/>
    </row>
    <row r="711" spans="2:4" ht="21" customHeight="1">
      <c r="B711" s="257"/>
      <c r="C711" s="292"/>
      <c r="D711" s="257"/>
    </row>
    <row r="712" spans="2:4" ht="21" customHeight="1">
      <c r="B712" s="257"/>
      <c r="C712" s="292"/>
      <c r="D712" s="257"/>
    </row>
    <row r="713" spans="2:4" ht="21" customHeight="1">
      <c r="B713" s="257"/>
      <c r="C713" s="292"/>
      <c r="D713" s="257"/>
    </row>
    <row r="714" spans="2:4" ht="21" customHeight="1">
      <c r="B714" s="257"/>
      <c r="C714" s="292"/>
      <c r="D714" s="257"/>
    </row>
    <row r="715" spans="2:4" ht="21" customHeight="1">
      <c r="B715" s="257"/>
      <c r="C715" s="292"/>
      <c r="D715" s="257"/>
    </row>
    <row r="716" spans="2:4" ht="21" customHeight="1">
      <c r="B716" s="257"/>
      <c r="C716" s="292"/>
      <c r="D716" s="257"/>
    </row>
    <row r="717" spans="2:4" ht="21" customHeight="1">
      <c r="B717" s="257"/>
      <c r="C717" s="292"/>
      <c r="D717" s="257"/>
    </row>
    <row r="718" spans="2:4" ht="21" customHeight="1">
      <c r="B718" s="257"/>
      <c r="C718" s="292"/>
      <c r="D718" s="257"/>
    </row>
    <row r="719" spans="2:4" ht="21" customHeight="1">
      <c r="B719" s="257"/>
      <c r="C719" s="292"/>
      <c r="D719" s="257"/>
    </row>
    <row r="720" spans="2:4" ht="21" customHeight="1">
      <c r="B720" s="257"/>
      <c r="C720" s="292"/>
      <c r="D720" s="257"/>
    </row>
    <row r="721" spans="2:4" ht="21" customHeight="1">
      <c r="B721" s="257"/>
      <c r="C721" s="292"/>
      <c r="D721" s="257"/>
    </row>
    <row r="722" spans="2:4" ht="21" customHeight="1">
      <c r="B722" s="257"/>
      <c r="C722" s="292"/>
      <c r="D722" s="257"/>
    </row>
    <row r="723" spans="2:4" ht="21" customHeight="1">
      <c r="B723" s="257"/>
      <c r="C723" s="292"/>
      <c r="D723" s="257"/>
    </row>
    <row r="724" spans="2:4" ht="21" customHeight="1">
      <c r="B724" s="257"/>
      <c r="C724" s="292"/>
      <c r="D724" s="257"/>
    </row>
    <row r="725" spans="2:4" ht="21" customHeight="1">
      <c r="B725" s="257"/>
      <c r="C725" s="292"/>
      <c r="D725" s="257"/>
    </row>
    <row r="726" spans="2:4" ht="21" customHeight="1">
      <c r="B726" s="257"/>
      <c r="C726" s="292"/>
      <c r="D726" s="257"/>
    </row>
    <row r="727" spans="2:4" ht="21" customHeight="1">
      <c r="B727" s="257"/>
      <c r="C727" s="292"/>
      <c r="D727" s="257"/>
    </row>
    <row r="728" spans="2:4" ht="21" customHeight="1">
      <c r="B728" s="257"/>
      <c r="C728" s="292"/>
      <c r="D728" s="257"/>
    </row>
    <row r="729" spans="2:4" ht="21" customHeight="1">
      <c r="B729" s="257"/>
      <c r="C729" s="292"/>
      <c r="D729" s="257"/>
    </row>
    <row r="730" spans="2:4" ht="21" customHeight="1">
      <c r="B730" s="257"/>
      <c r="C730" s="292"/>
      <c r="D730" s="257"/>
    </row>
    <row r="731" spans="2:4" ht="21" customHeight="1">
      <c r="B731" s="257"/>
      <c r="C731" s="292"/>
      <c r="D731" s="257"/>
    </row>
    <row r="732" spans="2:4" ht="21" customHeight="1">
      <c r="B732" s="257"/>
      <c r="C732" s="292"/>
      <c r="D732" s="257"/>
    </row>
    <row r="733" spans="2:4" ht="21" customHeight="1">
      <c r="B733" s="257"/>
      <c r="C733" s="292"/>
      <c r="D733" s="257"/>
    </row>
    <row r="734" spans="2:4" ht="21" customHeight="1">
      <c r="B734" s="257"/>
      <c r="C734" s="292"/>
      <c r="D734" s="257"/>
    </row>
    <row r="735" spans="2:4" ht="21" customHeight="1">
      <c r="B735" s="257"/>
      <c r="C735" s="292"/>
      <c r="D735" s="257"/>
    </row>
    <row r="736" spans="2:4" ht="21" customHeight="1">
      <c r="B736" s="257"/>
      <c r="C736" s="292"/>
      <c r="D736" s="257"/>
    </row>
    <row r="737" spans="2:4" ht="21" customHeight="1">
      <c r="B737" s="257"/>
      <c r="C737" s="292"/>
      <c r="D737" s="257"/>
    </row>
    <row r="738" spans="2:4" ht="21" customHeight="1">
      <c r="B738" s="257"/>
      <c r="C738" s="292"/>
      <c r="D738" s="257"/>
    </row>
    <row r="739" spans="2:4" ht="21" customHeight="1">
      <c r="B739" s="257"/>
      <c r="C739" s="292"/>
      <c r="D739" s="257"/>
    </row>
    <row r="740" spans="2:4" ht="21" customHeight="1">
      <c r="B740" s="257"/>
      <c r="C740" s="292"/>
      <c r="D740" s="257"/>
    </row>
    <row r="741" spans="2:4" ht="21" customHeight="1">
      <c r="B741" s="257"/>
      <c r="C741" s="292"/>
      <c r="D741" s="257"/>
    </row>
    <row r="742" spans="2:4" ht="21" customHeight="1">
      <c r="B742" s="257"/>
      <c r="C742" s="292"/>
      <c r="D742" s="257"/>
    </row>
    <row r="743" spans="2:4" ht="21" customHeight="1">
      <c r="B743" s="257"/>
      <c r="C743" s="292"/>
      <c r="D743" s="257"/>
    </row>
    <row r="744" spans="2:4" ht="21" customHeight="1">
      <c r="B744" s="257"/>
      <c r="C744" s="292"/>
      <c r="D744" s="257"/>
    </row>
    <row r="745" spans="2:4" ht="21" customHeight="1">
      <c r="B745" s="257"/>
      <c r="C745" s="292"/>
      <c r="D745" s="257"/>
    </row>
    <row r="746" spans="2:4" ht="21" customHeight="1">
      <c r="B746" s="257"/>
      <c r="C746" s="292"/>
      <c r="D746" s="257"/>
    </row>
    <row r="747" spans="2:4" ht="21" customHeight="1">
      <c r="B747" s="257"/>
      <c r="C747" s="292"/>
      <c r="D747" s="257"/>
    </row>
    <row r="748" spans="2:4" ht="21" customHeight="1">
      <c r="B748" s="257"/>
      <c r="C748" s="292"/>
      <c r="D748" s="257"/>
    </row>
    <row r="749" spans="2:4" ht="21" customHeight="1">
      <c r="B749" s="257"/>
      <c r="C749" s="292"/>
      <c r="D749" s="257"/>
    </row>
    <row r="750" spans="2:4" ht="21" customHeight="1">
      <c r="B750" s="257"/>
      <c r="C750" s="292"/>
      <c r="D750" s="257"/>
    </row>
    <row r="751" spans="2:4" ht="21" customHeight="1">
      <c r="B751" s="257"/>
      <c r="C751" s="292"/>
      <c r="D751" s="257"/>
    </row>
    <row r="752" spans="2:4" ht="21" customHeight="1">
      <c r="B752" s="257"/>
      <c r="C752" s="292"/>
      <c r="D752" s="257"/>
    </row>
    <row r="753" spans="2:4" ht="21" customHeight="1">
      <c r="B753" s="257"/>
      <c r="C753" s="292"/>
      <c r="D753" s="257"/>
    </row>
    <row r="754" spans="2:4" ht="21" customHeight="1">
      <c r="B754" s="257"/>
      <c r="C754" s="292"/>
      <c r="D754" s="257"/>
    </row>
    <row r="755" spans="2:4" ht="21" customHeight="1">
      <c r="B755" s="257"/>
      <c r="C755" s="292"/>
      <c r="D755" s="257"/>
    </row>
    <row r="756" spans="2:4" ht="21" customHeight="1">
      <c r="B756" s="257"/>
      <c r="C756" s="292"/>
      <c r="D756" s="257"/>
    </row>
    <row r="757" spans="2:4" ht="21" customHeight="1">
      <c r="B757" s="257"/>
      <c r="C757" s="292"/>
      <c r="D757" s="257"/>
    </row>
    <row r="758" spans="2:4" ht="21" customHeight="1">
      <c r="B758" s="257"/>
      <c r="C758" s="292"/>
      <c r="D758" s="257"/>
    </row>
    <row r="759" spans="2:4" ht="21" customHeight="1">
      <c r="B759" s="257"/>
      <c r="C759" s="292"/>
      <c r="D759" s="257"/>
    </row>
    <row r="760" spans="2:4" ht="21" customHeight="1">
      <c r="B760" s="257"/>
      <c r="C760" s="292"/>
      <c r="D760" s="257"/>
    </row>
    <row r="761" spans="2:4" ht="21" customHeight="1">
      <c r="B761" s="257"/>
      <c r="C761" s="292"/>
      <c r="D761" s="257"/>
    </row>
    <row r="762" spans="2:4" ht="21" customHeight="1">
      <c r="B762" s="257"/>
      <c r="C762" s="292"/>
      <c r="D762" s="257"/>
    </row>
    <row r="763" spans="2:4" ht="21" customHeight="1">
      <c r="B763" s="257"/>
      <c r="C763" s="292"/>
      <c r="D763" s="257"/>
    </row>
    <row r="764" spans="2:4" ht="21" customHeight="1">
      <c r="B764" s="257"/>
      <c r="C764" s="292"/>
      <c r="D764" s="257"/>
    </row>
    <row r="765" spans="2:4" ht="21" customHeight="1">
      <c r="B765" s="257"/>
      <c r="C765" s="292"/>
      <c r="D765" s="257"/>
    </row>
    <row r="766" spans="2:4" ht="21" customHeight="1">
      <c r="B766" s="257"/>
      <c r="C766" s="292"/>
      <c r="D766" s="257"/>
    </row>
    <row r="767" spans="2:4" ht="21" customHeight="1">
      <c r="B767" s="257"/>
      <c r="C767" s="292"/>
      <c r="D767" s="257"/>
    </row>
    <row r="768" spans="2:4" ht="21" customHeight="1">
      <c r="B768" s="257"/>
      <c r="C768" s="292"/>
      <c r="D768" s="257"/>
    </row>
    <row r="769" spans="2:4" ht="21" customHeight="1">
      <c r="B769" s="257"/>
      <c r="C769" s="292"/>
      <c r="D769" s="257"/>
    </row>
    <row r="770" spans="2:4" ht="21" customHeight="1">
      <c r="B770" s="257"/>
      <c r="C770" s="292"/>
      <c r="D770" s="257"/>
    </row>
    <row r="771" spans="2:4" ht="21" customHeight="1">
      <c r="B771" s="257"/>
      <c r="C771" s="292"/>
      <c r="D771" s="257"/>
    </row>
    <row r="772" spans="2:4" ht="21" customHeight="1">
      <c r="B772" s="257"/>
      <c r="C772" s="292"/>
      <c r="D772" s="257"/>
    </row>
    <row r="773" spans="2:4" ht="21" customHeight="1">
      <c r="B773" s="257"/>
      <c r="C773" s="292"/>
      <c r="D773" s="257"/>
    </row>
    <row r="774" spans="2:4" ht="21" customHeight="1">
      <c r="B774" s="257"/>
      <c r="C774" s="292"/>
      <c r="D774" s="257"/>
    </row>
    <row r="775" spans="2:4" ht="21" customHeight="1">
      <c r="B775" s="257"/>
      <c r="C775" s="292"/>
      <c r="D775" s="257"/>
    </row>
    <row r="776" spans="2:4" ht="21" customHeight="1">
      <c r="B776" s="257"/>
      <c r="C776" s="292"/>
      <c r="D776" s="257"/>
    </row>
    <row r="777" spans="2:4" ht="21" customHeight="1">
      <c r="B777" s="257"/>
      <c r="C777" s="292"/>
      <c r="D777" s="257"/>
    </row>
    <row r="778" spans="2:4" ht="21" customHeight="1">
      <c r="B778" s="257"/>
      <c r="C778" s="292"/>
      <c r="D778" s="257"/>
    </row>
    <row r="779" spans="2:4" ht="21" customHeight="1">
      <c r="B779" s="257"/>
      <c r="C779" s="292"/>
      <c r="D779" s="257"/>
    </row>
    <row r="780" spans="2:4" ht="21" customHeight="1">
      <c r="B780" s="257"/>
      <c r="C780" s="292"/>
      <c r="D780" s="257"/>
    </row>
    <row r="781" spans="2:4" ht="21" customHeight="1">
      <c r="B781" s="257"/>
      <c r="C781" s="292"/>
      <c r="D781" s="257"/>
    </row>
    <row r="782" spans="2:4" ht="21" customHeight="1">
      <c r="B782" s="257"/>
      <c r="C782" s="292"/>
      <c r="D782" s="257"/>
    </row>
    <row r="783" spans="2:4" ht="21" customHeight="1">
      <c r="B783" s="257"/>
      <c r="C783" s="292"/>
      <c r="D783" s="257"/>
    </row>
    <row r="784" spans="2:4" ht="21" customHeight="1">
      <c r="B784" s="257"/>
      <c r="C784" s="292"/>
      <c r="D784" s="257"/>
    </row>
    <row r="785" spans="2:4" ht="21" customHeight="1">
      <c r="B785" s="257"/>
      <c r="C785" s="292"/>
      <c r="D785" s="257"/>
    </row>
    <row r="786" spans="2:4" ht="21" customHeight="1">
      <c r="B786" s="257"/>
      <c r="C786" s="292"/>
      <c r="D786" s="257"/>
    </row>
    <row r="787" spans="2:4" ht="21" customHeight="1">
      <c r="B787" s="257"/>
      <c r="C787" s="292"/>
      <c r="D787" s="257"/>
    </row>
    <row r="788" spans="2:4" ht="21" customHeight="1">
      <c r="B788" s="257"/>
      <c r="C788" s="292"/>
      <c r="D788" s="257"/>
    </row>
    <row r="789" spans="2:4" ht="21" customHeight="1">
      <c r="B789" s="257"/>
      <c r="C789" s="292"/>
      <c r="D789" s="257"/>
    </row>
    <row r="790" spans="2:4" ht="21" customHeight="1">
      <c r="B790" s="257"/>
      <c r="C790" s="292"/>
      <c r="D790" s="257"/>
    </row>
    <row r="791" spans="2:4" ht="21" customHeight="1">
      <c r="B791" s="257"/>
      <c r="C791" s="292"/>
      <c r="D791" s="257"/>
    </row>
    <row r="792" spans="2:4" ht="21" customHeight="1">
      <c r="B792" s="257"/>
      <c r="C792" s="292"/>
      <c r="D792" s="257"/>
    </row>
    <row r="793" spans="2:4" ht="21" customHeight="1">
      <c r="B793" s="257"/>
      <c r="C793" s="292"/>
      <c r="D793" s="257"/>
    </row>
    <row r="794" spans="2:4" ht="21" customHeight="1">
      <c r="B794" s="257"/>
      <c r="C794" s="292"/>
      <c r="D794" s="257"/>
    </row>
    <row r="795" spans="2:4" ht="21" customHeight="1">
      <c r="B795" s="257"/>
      <c r="C795" s="292"/>
      <c r="D795" s="257"/>
    </row>
    <row r="796" spans="2:4" ht="21" customHeight="1">
      <c r="B796" s="257"/>
      <c r="C796" s="292"/>
      <c r="D796" s="257"/>
    </row>
    <row r="797" spans="2:4" ht="21" customHeight="1">
      <c r="B797" s="257"/>
      <c r="C797" s="292"/>
      <c r="D797" s="257"/>
    </row>
    <row r="798" spans="2:4" ht="21" customHeight="1">
      <c r="B798" s="257"/>
      <c r="C798" s="292"/>
      <c r="D798" s="257"/>
    </row>
    <row r="799" spans="2:4" ht="21" customHeight="1">
      <c r="B799" s="257"/>
      <c r="C799" s="292"/>
      <c r="D799" s="257"/>
    </row>
    <row r="800" spans="2:4" ht="21" customHeight="1">
      <c r="B800" s="257"/>
      <c r="C800" s="292"/>
      <c r="D800" s="257"/>
    </row>
    <row r="801" spans="2:4" ht="21" customHeight="1">
      <c r="B801" s="257"/>
      <c r="C801" s="292"/>
      <c r="D801" s="257"/>
    </row>
    <row r="802" spans="2:4" ht="21" customHeight="1">
      <c r="B802" s="257"/>
      <c r="C802" s="292"/>
      <c r="D802" s="257"/>
    </row>
    <row r="803" spans="2:4" ht="21" customHeight="1">
      <c r="B803" s="257"/>
      <c r="C803" s="292"/>
      <c r="D803" s="257"/>
    </row>
    <row r="804" spans="2:4" ht="21" customHeight="1">
      <c r="B804" s="257"/>
      <c r="C804" s="292"/>
      <c r="D804" s="257"/>
    </row>
    <row r="805" spans="2:4" ht="21" customHeight="1">
      <c r="B805" s="257"/>
      <c r="C805" s="292"/>
      <c r="D805" s="257"/>
    </row>
    <row r="806" spans="2:4" ht="21" customHeight="1">
      <c r="B806" s="257"/>
      <c r="C806" s="292"/>
      <c r="D806" s="257"/>
    </row>
    <row r="807" spans="2:4" ht="21" customHeight="1">
      <c r="B807" s="257"/>
      <c r="C807" s="292"/>
      <c r="D807" s="257"/>
    </row>
    <row r="808" spans="2:4" ht="21" customHeight="1">
      <c r="B808" s="257"/>
      <c r="C808" s="292"/>
      <c r="D808" s="257"/>
    </row>
    <row r="809" spans="2:4" ht="21" customHeight="1">
      <c r="B809" s="257"/>
      <c r="C809" s="292"/>
      <c r="D809" s="257"/>
    </row>
    <row r="810" spans="2:4" ht="21" customHeight="1">
      <c r="B810" s="257"/>
      <c r="C810" s="292"/>
      <c r="D810" s="257"/>
    </row>
    <row r="811" spans="2:4" ht="21" customHeight="1">
      <c r="B811" s="257"/>
      <c r="C811" s="292"/>
      <c r="D811" s="257"/>
    </row>
    <row r="812" spans="2:4" ht="21" customHeight="1">
      <c r="B812" s="257"/>
      <c r="C812" s="292"/>
      <c r="D812" s="257"/>
    </row>
    <row r="813" spans="2:4" ht="21" customHeight="1">
      <c r="B813" s="257"/>
      <c r="C813" s="292"/>
      <c r="D813" s="257"/>
    </row>
    <row r="814" spans="2:4" ht="21" customHeight="1">
      <c r="B814" s="257"/>
      <c r="C814" s="292"/>
      <c r="D814" s="257"/>
    </row>
    <row r="815" spans="2:4" ht="21" customHeight="1">
      <c r="B815" s="257"/>
      <c r="C815" s="292"/>
      <c r="D815" s="257"/>
    </row>
    <row r="816" spans="2:4" ht="21" customHeight="1">
      <c r="B816" s="257"/>
      <c r="C816" s="292"/>
      <c r="D816" s="257"/>
    </row>
    <row r="817" spans="2:4" ht="21" customHeight="1">
      <c r="B817" s="257"/>
      <c r="C817" s="292"/>
      <c r="D817" s="257"/>
    </row>
    <row r="818" spans="2:4" ht="21" customHeight="1">
      <c r="B818" s="257"/>
      <c r="C818" s="292"/>
      <c r="D818" s="257"/>
    </row>
    <row r="819" spans="2:4" ht="21" customHeight="1">
      <c r="B819" s="257"/>
      <c r="C819" s="292"/>
      <c r="D819" s="257"/>
    </row>
    <row r="820" spans="2:4" ht="21" customHeight="1">
      <c r="B820" s="257"/>
      <c r="C820" s="292"/>
      <c r="D820" s="257"/>
    </row>
    <row r="821" spans="2:4" ht="21" customHeight="1">
      <c r="B821" s="257"/>
      <c r="C821" s="292"/>
      <c r="D821" s="257"/>
    </row>
    <row r="822" spans="2:4" ht="21" customHeight="1">
      <c r="B822" s="257"/>
      <c r="C822" s="292"/>
      <c r="D822" s="257"/>
    </row>
    <row r="823" spans="2:4" ht="21" customHeight="1">
      <c r="B823" s="257"/>
      <c r="C823" s="292"/>
      <c r="D823" s="257"/>
    </row>
    <row r="824" spans="2:4" ht="21" customHeight="1">
      <c r="B824" s="257"/>
      <c r="C824" s="292"/>
      <c r="D824" s="257"/>
    </row>
    <row r="825" spans="2:4" ht="21" customHeight="1">
      <c r="B825" s="257"/>
      <c r="C825" s="292"/>
      <c r="D825" s="257"/>
    </row>
    <row r="826" spans="2:4" ht="21" customHeight="1">
      <c r="B826" s="257"/>
      <c r="C826" s="292"/>
      <c r="D826" s="257"/>
    </row>
    <row r="827" spans="2:4" ht="21" customHeight="1">
      <c r="B827" s="257"/>
      <c r="C827" s="292"/>
      <c r="D827" s="257"/>
    </row>
    <row r="828" spans="2:4" ht="21" customHeight="1">
      <c r="B828" s="257"/>
      <c r="C828" s="292"/>
      <c r="D828" s="257"/>
    </row>
    <row r="829" spans="2:4" ht="21" customHeight="1">
      <c r="B829" s="257"/>
      <c r="C829" s="292"/>
      <c r="D829" s="257"/>
    </row>
    <row r="830" spans="2:4" ht="21" customHeight="1">
      <c r="B830" s="257"/>
      <c r="C830" s="292"/>
      <c r="D830" s="257"/>
    </row>
    <row r="831" spans="2:4" ht="21" customHeight="1">
      <c r="B831" s="257"/>
      <c r="C831" s="292"/>
      <c r="D831" s="257"/>
    </row>
    <row r="832" spans="2:4" ht="21" customHeight="1">
      <c r="B832" s="257"/>
      <c r="C832" s="292"/>
      <c r="D832" s="257"/>
    </row>
    <row r="833" spans="2:4" ht="21" customHeight="1">
      <c r="B833" s="257"/>
      <c r="C833" s="292"/>
      <c r="D833" s="257"/>
    </row>
    <row r="834" spans="2:4" ht="21" customHeight="1">
      <c r="B834" s="257"/>
      <c r="C834" s="292"/>
      <c r="D834" s="257"/>
    </row>
    <row r="835" spans="2:4" ht="21" customHeight="1">
      <c r="B835" s="257"/>
      <c r="C835" s="292"/>
      <c r="D835" s="257"/>
    </row>
    <row r="836" spans="2:4" ht="21" customHeight="1">
      <c r="B836" s="257"/>
      <c r="C836" s="292"/>
      <c r="D836" s="257"/>
    </row>
    <row r="837" spans="2:4" ht="21" customHeight="1">
      <c r="B837" s="257"/>
      <c r="C837" s="292"/>
      <c r="D837" s="257"/>
    </row>
    <row r="838" spans="2:4" ht="21" customHeight="1">
      <c r="B838" s="257"/>
      <c r="C838" s="292"/>
      <c r="D838" s="257"/>
    </row>
    <row r="839" spans="2:4" ht="21" customHeight="1">
      <c r="B839" s="257"/>
      <c r="C839" s="292"/>
      <c r="D839" s="257"/>
    </row>
    <row r="840" spans="2:4" ht="21" customHeight="1">
      <c r="B840" s="257"/>
      <c r="C840" s="292"/>
      <c r="D840" s="257"/>
    </row>
    <row r="841" spans="2:4" ht="21" customHeight="1">
      <c r="B841" s="257"/>
      <c r="C841" s="292"/>
      <c r="D841" s="257"/>
    </row>
    <row r="842" spans="2:4" ht="21" customHeight="1">
      <c r="B842" s="257"/>
      <c r="C842" s="292"/>
      <c r="D842" s="257"/>
    </row>
    <row r="843" spans="2:4" ht="21" customHeight="1">
      <c r="B843" s="257"/>
      <c r="C843" s="292"/>
      <c r="D843" s="257"/>
    </row>
    <row r="844" spans="2:4" ht="21" customHeight="1">
      <c r="B844" s="257"/>
      <c r="C844" s="292"/>
      <c r="D844" s="257"/>
    </row>
    <row r="845" spans="2:4" ht="21" customHeight="1">
      <c r="B845" s="257"/>
      <c r="C845" s="292"/>
      <c r="D845" s="257"/>
    </row>
    <row r="846" spans="2:4" ht="21" customHeight="1">
      <c r="B846" s="257"/>
      <c r="C846" s="292"/>
      <c r="D846" s="257"/>
    </row>
    <row r="847" spans="2:4" ht="21" customHeight="1">
      <c r="B847" s="257"/>
      <c r="C847" s="292"/>
      <c r="D847" s="257"/>
    </row>
    <row r="848" spans="2:4" ht="21" customHeight="1">
      <c r="B848" s="257"/>
      <c r="C848" s="292"/>
      <c r="D848" s="257"/>
    </row>
    <row r="849" spans="2:4" ht="21" customHeight="1">
      <c r="B849" s="257"/>
      <c r="C849" s="292"/>
      <c r="D849" s="257"/>
    </row>
    <row r="850" spans="2:4" ht="21" customHeight="1">
      <c r="B850" s="257"/>
      <c r="C850" s="292"/>
      <c r="D850" s="257"/>
    </row>
    <row r="851" spans="2:4" ht="21" customHeight="1">
      <c r="B851" s="257"/>
      <c r="C851" s="292"/>
      <c r="D851" s="257"/>
    </row>
    <row r="852" spans="2:4" ht="21" customHeight="1">
      <c r="B852" s="257"/>
      <c r="C852" s="292"/>
      <c r="D852" s="257"/>
    </row>
    <row r="853" spans="2:4" ht="21" customHeight="1">
      <c r="B853" s="257"/>
      <c r="C853" s="292"/>
      <c r="D853" s="257"/>
    </row>
    <row r="854" spans="2:4" ht="21" customHeight="1">
      <c r="B854" s="257"/>
      <c r="C854" s="292"/>
      <c r="D854" s="257"/>
    </row>
    <row r="855" spans="2:4" ht="21" customHeight="1">
      <c r="B855" s="257"/>
      <c r="C855" s="292"/>
      <c r="D855" s="257"/>
    </row>
    <row r="856" spans="2:4" ht="21" customHeight="1">
      <c r="B856" s="257"/>
      <c r="C856" s="292"/>
      <c r="D856" s="257"/>
    </row>
    <row r="857" spans="2:4" ht="21" customHeight="1">
      <c r="B857" s="257"/>
      <c r="C857" s="292"/>
      <c r="D857" s="257"/>
    </row>
    <row r="858" spans="2:4" ht="21" customHeight="1">
      <c r="B858" s="257"/>
      <c r="C858" s="292"/>
      <c r="D858" s="257"/>
    </row>
    <row r="859" spans="2:4" ht="21" customHeight="1">
      <c r="B859" s="257"/>
      <c r="C859" s="292"/>
      <c r="D859" s="257"/>
    </row>
    <row r="860" spans="2:4" ht="21" customHeight="1">
      <c r="B860" s="257"/>
      <c r="C860" s="292"/>
      <c r="D860" s="257"/>
    </row>
    <row r="861" spans="2:4" ht="21" customHeight="1">
      <c r="B861" s="257"/>
      <c r="C861" s="292"/>
      <c r="D861" s="257"/>
    </row>
    <row r="862" spans="2:4" ht="21" customHeight="1">
      <c r="B862" s="257"/>
      <c r="C862" s="292"/>
      <c r="D862" s="257"/>
    </row>
    <row r="863" spans="2:4" ht="21" customHeight="1">
      <c r="B863" s="257"/>
      <c r="C863" s="292"/>
      <c r="D863" s="257"/>
    </row>
    <row r="864" spans="2:4" ht="21" customHeight="1">
      <c r="B864" s="257"/>
      <c r="C864" s="292"/>
      <c r="D864" s="257"/>
    </row>
    <row r="865" spans="2:4" ht="21" customHeight="1">
      <c r="B865" s="257"/>
      <c r="C865" s="292"/>
      <c r="D865" s="257"/>
    </row>
    <row r="866" spans="2:4" ht="21" customHeight="1">
      <c r="B866" s="257"/>
      <c r="C866" s="292"/>
      <c r="D866" s="257"/>
    </row>
    <row r="867" spans="2:4" ht="21" customHeight="1">
      <c r="B867" s="257"/>
      <c r="C867" s="292"/>
      <c r="D867" s="257"/>
    </row>
    <row r="868" spans="2:4" ht="21" customHeight="1">
      <c r="B868" s="257"/>
      <c r="C868" s="292"/>
      <c r="D868" s="257"/>
    </row>
    <row r="869" spans="2:4" ht="21" customHeight="1">
      <c r="B869" s="257"/>
      <c r="C869" s="292"/>
      <c r="D869" s="257"/>
    </row>
    <row r="870" spans="2:4" ht="21" customHeight="1">
      <c r="B870" s="257"/>
      <c r="C870" s="292"/>
      <c r="D870" s="257"/>
    </row>
    <row r="871" spans="2:4" ht="21" customHeight="1">
      <c r="B871" s="257"/>
      <c r="C871" s="292"/>
      <c r="D871" s="257"/>
    </row>
    <row r="872" spans="2:4" ht="21" customHeight="1">
      <c r="B872" s="257"/>
      <c r="C872" s="292"/>
      <c r="D872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6" t="s">
        <v>462</v>
      </c>
      <c r="B1" s="306"/>
      <c r="C1" s="306"/>
      <c r="D1" s="306"/>
      <c r="E1" s="306"/>
    </row>
    <row r="2" spans="1:8">
      <c r="A2" s="306" t="s">
        <v>223</v>
      </c>
      <c r="B2" s="306"/>
      <c r="C2" s="306"/>
      <c r="D2" s="306"/>
      <c r="E2" s="306"/>
    </row>
    <row r="3" spans="1:8">
      <c r="A3" s="128" t="s">
        <v>104</v>
      </c>
      <c r="B3" s="128" t="s">
        <v>105</v>
      </c>
      <c r="C3" s="129" t="s">
        <v>106</v>
      </c>
      <c r="D3" s="128" t="s">
        <v>107</v>
      </c>
      <c r="E3" s="130" t="s">
        <v>108</v>
      </c>
      <c r="H3" s="5" t="s">
        <v>370</v>
      </c>
    </row>
    <row r="4" spans="1:8">
      <c r="A4" s="131">
        <v>1</v>
      </c>
      <c r="B4" s="162">
        <v>21199</v>
      </c>
      <c r="C4" s="132" t="s">
        <v>387</v>
      </c>
      <c r="D4" s="131" t="s">
        <v>388</v>
      </c>
      <c r="E4" s="133">
        <v>50000</v>
      </c>
    </row>
    <row r="5" spans="1:8">
      <c r="A5" s="131">
        <v>2</v>
      </c>
      <c r="B5" s="162">
        <v>21204</v>
      </c>
      <c r="C5" s="132" t="s">
        <v>389</v>
      </c>
      <c r="D5" s="131" t="s">
        <v>390</v>
      </c>
      <c r="E5" s="133">
        <v>50000</v>
      </c>
    </row>
    <row r="6" spans="1:8">
      <c r="A6" s="131">
        <v>3</v>
      </c>
      <c r="B6" s="162">
        <v>21085</v>
      </c>
      <c r="C6" s="132" t="s">
        <v>326</v>
      </c>
      <c r="D6" s="131" t="s">
        <v>190</v>
      </c>
      <c r="E6" s="133">
        <v>44000</v>
      </c>
    </row>
    <row r="7" spans="1:8">
      <c r="A7" s="131">
        <v>4</v>
      </c>
      <c r="B7" s="162">
        <v>21152</v>
      </c>
      <c r="C7" s="132" t="s">
        <v>375</v>
      </c>
      <c r="D7" s="131" t="s">
        <v>191</v>
      </c>
      <c r="E7" s="133">
        <v>40000</v>
      </c>
    </row>
    <row r="8" spans="1:8">
      <c r="A8" s="131">
        <v>5</v>
      </c>
      <c r="B8" s="162">
        <v>240497</v>
      </c>
      <c r="C8" s="132" t="s">
        <v>451</v>
      </c>
      <c r="D8" s="131" t="s">
        <v>192</v>
      </c>
      <c r="E8" s="133">
        <v>16000</v>
      </c>
    </row>
    <row r="9" spans="1:8">
      <c r="A9" s="131">
        <v>6</v>
      </c>
      <c r="B9" s="162">
        <v>21183</v>
      </c>
      <c r="C9" s="132" t="s">
        <v>383</v>
      </c>
      <c r="D9" s="131" t="s">
        <v>193</v>
      </c>
      <c r="E9" s="133">
        <v>76000</v>
      </c>
    </row>
    <row r="10" spans="1:8">
      <c r="A10" s="131">
        <v>7</v>
      </c>
      <c r="B10" s="162">
        <v>21101</v>
      </c>
      <c r="C10" s="132" t="s">
        <v>337</v>
      </c>
      <c r="D10" s="131" t="s">
        <v>338</v>
      </c>
      <c r="E10" s="133">
        <v>24000</v>
      </c>
    </row>
    <row r="11" spans="1:8">
      <c r="A11" s="131">
        <v>8</v>
      </c>
      <c r="B11" s="162">
        <v>21075</v>
      </c>
      <c r="C11" s="132" t="s">
        <v>327</v>
      </c>
      <c r="D11" s="131" t="s">
        <v>194</v>
      </c>
      <c r="E11" s="133">
        <v>40000</v>
      </c>
    </row>
    <row r="12" spans="1:8">
      <c r="A12" s="131">
        <v>9</v>
      </c>
      <c r="B12" s="162">
        <v>240493</v>
      </c>
      <c r="C12" s="132" t="s">
        <v>450</v>
      </c>
      <c r="D12" s="131" t="s">
        <v>195</v>
      </c>
      <c r="E12" s="133">
        <v>30000</v>
      </c>
    </row>
    <row r="13" spans="1:8">
      <c r="A13" s="131">
        <v>10</v>
      </c>
      <c r="B13" s="162">
        <v>21096</v>
      </c>
      <c r="C13" s="132" t="s">
        <v>335</v>
      </c>
      <c r="D13" s="131" t="s">
        <v>336</v>
      </c>
      <c r="E13" s="133">
        <v>30000</v>
      </c>
    </row>
    <row r="14" spans="1:8">
      <c r="A14" s="131">
        <v>11</v>
      </c>
      <c r="B14" s="162">
        <v>21144</v>
      </c>
      <c r="C14" s="132" t="s">
        <v>374</v>
      </c>
      <c r="D14" s="131" t="s">
        <v>196</v>
      </c>
      <c r="E14" s="133">
        <v>100000</v>
      </c>
    </row>
    <row r="15" spans="1:8">
      <c r="A15" s="131">
        <v>12</v>
      </c>
      <c r="B15" s="162">
        <v>20871</v>
      </c>
      <c r="C15" s="132" t="s">
        <v>328</v>
      </c>
      <c r="D15" s="131" t="s">
        <v>197</v>
      </c>
      <c r="E15" s="133">
        <v>40000</v>
      </c>
    </row>
    <row r="16" spans="1:8">
      <c r="A16" s="131">
        <v>13</v>
      </c>
      <c r="B16" s="162">
        <v>240147</v>
      </c>
      <c r="C16" s="132" t="s">
        <v>329</v>
      </c>
      <c r="D16" s="131" t="s">
        <v>198</v>
      </c>
      <c r="E16" s="133">
        <v>39000</v>
      </c>
    </row>
    <row r="17" spans="1:12">
      <c r="A17" s="131">
        <v>14</v>
      </c>
      <c r="B17" s="162">
        <v>21143</v>
      </c>
      <c r="C17" s="132" t="s">
        <v>373</v>
      </c>
      <c r="D17" s="131" t="s">
        <v>330</v>
      </c>
      <c r="E17" s="133">
        <v>100000</v>
      </c>
    </row>
    <row r="18" spans="1:12">
      <c r="A18" s="131">
        <v>15</v>
      </c>
      <c r="B18" s="162">
        <v>21047</v>
      </c>
      <c r="C18" s="132" t="s">
        <v>329</v>
      </c>
      <c r="D18" s="131" t="s">
        <v>226</v>
      </c>
      <c r="E18" s="133">
        <v>47000</v>
      </c>
    </row>
    <row r="19" spans="1:12">
      <c r="A19" s="131">
        <v>16</v>
      </c>
      <c r="B19" s="162">
        <v>21066</v>
      </c>
      <c r="C19" s="132" t="s">
        <v>331</v>
      </c>
      <c r="D19" s="131" t="s">
        <v>332</v>
      </c>
      <c r="E19" s="133">
        <v>40000</v>
      </c>
    </row>
    <row r="20" spans="1:12">
      <c r="A20" s="131">
        <v>17</v>
      </c>
      <c r="B20" s="162">
        <v>21206</v>
      </c>
      <c r="C20" s="132" t="s">
        <v>392</v>
      </c>
      <c r="D20" s="131" t="s">
        <v>393</v>
      </c>
      <c r="E20" s="133">
        <v>13000</v>
      </c>
    </row>
    <row r="21" spans="1:12">
      <c r="A21" s="131">
        <v>18</v>
      </c>
      <c r="B21" s="162">
        <v>237770</v>
      </c>
      <c r="C21" s="132" t="s">
        <v>200</v>
      </c>
      <c r="D21" s="131" t="s">
        <v>201</v>
      </c>
      <c r="E21" s="133">
        <v>13780</v>
      </c>
    </row>
    <row r="22" spans="1:12">
      <c r="A22" s="131">
        <v>19</v>
      </c>
      <c r="B22" s="162">
        <v>237770</v>
      </c>
      <c r="C22" s="132" t="s">
        <v>142</v>
      </c>
      <c r="D22" s="131" t="s">
        <v>202</v>
      </c>
      <c r="E22" s="133">
        <v>8780</v>
      </c>
    </row>
    <row r="23" spans="1:12">
      <c r="A23" s="131">
        <v>20</v>
      </c>
      <c r="B23" s="162">
        <v>21225</v>
      </c>
      <c r="C23" s="132" t="s">
        <v>399</v>
      </c>
      <c r="D23" s="131" t="s">
        <v>400</v>
      </c>
      <c r="E23" s="133">
        <v>60000</v>
      </c>
    </row>
    <row r="24" spans="1:12">
      <c r="A24" s="131">
        <v>20</v>
      </c>
      <c r="B24" s="162">
        <v>21183</v>
      </c>
      <c r="C24" s="132" t="s">
        <v>382</v>
      </c>
      <c r="D24" s="131" t="s">
        <v>381</v>
      </c>
      <c r="E24" s="133">
        <v>20000</v>
      </c>
    </row>
    <row r="25" spans="1:12">
      <c r="A25" s="131">
        <v>21</v>
      </c>
      <c r="B25" s="162">
        <v>21115</v>
      </c>
      <c r="C25" s="132" t="s">
        <v>339</v>
      </c>
      <c r="D25" s="131" t="s">
        <v>340</v>
      </c>
      <c r="E25" s="133">
        <v>24000</v>
      </c>
    </row>
    <row r="26" spans="1:12">
      <c r="A26" s="131">
        <v>22</v>
      </c>
      <c r="B26" s="162">
        <v>21129</v>
      </c>
      <c r="C26" s="132" t="s">
        <v>371</v>
      </c>
      <c r="D26" s="131" t="s">
        <v>372</v>
      </c>
      <c r="E26" s="133">
        <v>26000</v>
      </c>
    </row>
    <row r="27" spans="1:12">
      <c r="A27" s="131">
        <v>23</v>
      </c>
      <c r="B27" s="162">
        <v>21201</v>
      </c>
      <c r="C27" s="132" t="s">
        <v>391</v>
      </c>
      <c r="D27" s="131" t="s">
        <v>199</v>
      </c>
      <c r="E27" s="133">
        <v>70000</v>
      </c>
      <c r="L27" s="5" t="s">
        <v>229</v>
      </c>
    </row>
    <row r="28" spans="1:12">
      <c r="A28" s="131">
        <v>24</v>
      </c>
      <c r="B28" s="162">
        <v>21054</v>
      </c>
      <c r="C28" s="132" t="s">
        <v>334</v>
      </c>
      <c r="D28" s="131" t="s">
        <v>227</v>
      </c>
      <c r="E28" s="133">
        <v>30000</v>
      </c>
    </row>
    <row r="29" spans="1:12">
      <c r="A29" s="305" t="s">
        <v>15</v>
      </c>
      <c r="B29" s="305"/>
      <c r="C29" s="305"/>
      <c r="D29" s="305"/>
      <c r="E29" s="134">
        <f>SUM(E4:E28)</f>
        <v>1031560</v>
      </c>
    </row>
    <row r="30" spans="1:12">
      <c r="E30" s="136" t="s">
        <v>229</v>
      </c>
    </row>
    <row r="32" spans="1:12">
      <c r="A32" s="307" t="s">
        <v>228</v>
      </c>
      <c r="B32" s="307"/>
      <c r="C32" s="307"/>
      <c r="D32" s="307"/>
      <c r="E32" s="307"/>
      <c r="F32" s="137"/>
    </row>
    <row r="33" spans="1:9">
      <c r="A33" s="304" t="s">
        <v>188</v>
      </c>
      <c r="B33" s="304"/>
      <c r="C33" s="304"/>
      <c r="D33" s="304"/>
      <c r="E33" s="304"/>
      <c r="F33" s="304"/>
    </row>
    <row r="34" spans="1:9">
      <c r="A34" s="304" t="s">
        <v>189</v>
      </c>
      <c r="B34" s="304"/>
      <c r="C34" s="304"/>
      <c r="D34" s="304"/>
      <c r="E34" s="304"/>
      <c r="F34" s="304"/>
    </row>
    <row r="36" spans="1:9">
      <c r="I36" s="5" t="s">
        <v>386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08" t="s">
        <v>463</v>
      </c>
      <c r="B1" s="308"/>
      <c r="C1" s="308"/>
      <c r="D1" s="308"/>
      <c r="E1" s="13"/>
    </row>
    <row r="2" spans="1:5">
      <c r="A2" s="308" t="s">
        <v>221</v>
      </c>
      <c r="B2" s="308"/>
      <c r="C2" s="308"/>
      <c r="D2" s="308"/>
      <c r="E2" s="13"/>
    </row>
    <row r="3" spans="1:5">
      <c r="A3" s="308" t="s">
        <v>203</v>
      </c>
      <c r="B3" s="308"/>
      <c r="C3" s="308"/>
      <c r="D3" s="308"/>
    </row>
    <row r="5" spans="1:5">
      <c r="A5" s="94" t="s">
        <v>104</v>
      </c>
      <c r="B5" s="94" t="s">
        <v>20</v>
      </c>
      <c r="C5" s="94" t="s">
        <v>60</v>
      </c>
      <c r="D5" s="94" t="s">
        <v>204</v>
      </c>
    </row>
    <row r="6" spans="1:5">
      <c r="A6" s="106">
        <v>1</v>
      </c>
      <c r="B6" s="107" t="s">
        <v>205</v>
      </c>
      <c r="C6" s="108">
        <v>100000</v>
      </c>
      <c r="D6" s="107"/>
    </row>
    <row r="7" spans="1:5">
      <c r="A7" s="109">
        <v>2</v>
      </c>
      <c r="B7" s="110" t="s">
        <v>206</v>
      </c>
      <c r="C7" s="111">
        <v>100000</v>
      </c>
      <c r="D7" s="110"/>
    </row>
    <row r="8" spans="1:5">
      <c r="A8" s="109">
        <v>3</v>
      </c>
      <c r="B8" s="110" t="s">
        <v>207</v>
      </c>
      <c r="C8" s="111">
        <v>100000</v>
      </c>
      <c r="D8" s="110"/>
    </row>
    <row r="9" spans="1:5">
      <c r="A9" s="109">
        <v>4</v>
      </c>
      <c r="B9" s="110" t="s">
        <v>208</v>
      </c>
      <c r="C9" s="111">
        <v>100000</v>
      </c>
      <c r="D9" s="110"/>
    </row>
    <row r="10" spans="1:5">
      <c r="A10" s="109">
        <v>5</v>
      </c>
      <c r="B10" s="110" t="s">
        <v>209</v>
      </c>
      <c r="C10" s="111">
        <v>100000</v>
      </c>
      <c r="D10" s="110"/>
    </row>
    <row r="11" spans="1:5">
      <c r="A11" s="109">
        <v>6</v>
      </c>
      <c r="B11" s="110" t="s">
        <v>210</v>
      </c>
      <c r="C11" s="111">
        <v>100000</v>
      </c>
      <c r="D11" s="110"/>
    </row>
    <row r="12" spans="1:5">
      <c r="A12" s="109">
        <v>7</v>
      </c>
      <c r="B12" s="110" t="s">
        <v>211</v>
      </c>
      <c r="C12" s="111">
        <v>100000</v>
      </c>
      <c r="D12" s="110"/>
    </row>
    <row r="13" spans="1:5">
      <c r="A13" s="109">
        <v>8</v>
      </c>
      <c r="B13" s="110" t="s">
        <v>212</v>
      </c>
      <c r="C13" s="111">
        <v>100000</v>
      </c>
      <c r="D13" s="110"/>
    </row>
    <row r="14" spans="1:5">
      <c r="A14" s="109">
        <v>9</v>
      </c>
      <c r="B14" s="110" t="s">
        <v>213</v>
      </c>
      <c r="C14" s="111">
        <v>100000</v>
      </c>
      <c r="D14" s="110"/>
    </row>
    <row r="15" spans="1:5">
      <c r="A15" s="109">
        <v>10</v>
      </c>
      <c r="B15" s="110" t="s">
        <v>214</v>
      </c>
      <c r="C15" s="111">
        <v>100000</v>
      </c>
      <c r="D15" s="110"/>
    </row>
    <row r="16" spans="1:5">
      <c r="A16" s="112">
        <v>11</v>
      </c>
      <c r="B16" s="113" t="s">
        <v>215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216</v>
      </c>
      <c r="D20" s="93" t="s">
        <v>217</v>
      </c>
    </row>
    <row r="21" spans="1:4">
      <c r="A21" s="93" t="s">
        <v>218</v>
      </c>
      <c r="C21" s="93" t="s">
        <v>222</v>
      </c>
    </row>
    <row r="22" spans="1:4">
      <c r="A22" s="93" t="s">
        <v>219</v>
      </c>
      <c r="C22" s="93" t="s">
        <v>220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08" t="s">
        <v>463</v>
      </c>
      <c r="B1" s="308"/>
      <c r="C1" s="308"/>
      <c r="D1" s="308"/>
      <c r="E1" s="308"/>
      <c r="F1" s="308"/>
    </row>
    <row r="2" spans="1:6">
      <c r="A2" s="308" t="s">
        <v>324</v>
      </c>
      <c r="B2" s="308"/>
      <c r="C2" s="308"/>
      <c r="D2" s="308"/>
      <c r="E2" s="308"/>
      <c r="F2" s="308"/>
    </row>
    <row r="3" spans="1:6">
      <c r="A3" s="310" t="s">
        <v>224</v>
      </c>
      <c r="B3" s="310"/>
      <c r="C3" s="310"/>
      <c r="D3" s="310"/>
      <c r="E3" s="310"/>
      <c r="F3" s="310"/>
    </row>
    <row r="4" spans="1:6">
      <c r="A4" s="94" t="s">
        <v>104</v>
      </c>
      <c r="B4" s="94" t="s">
        <v>105</v>
      </c>
      <c r="C4" s="95" t="s">
        <v>106</v>
      </c>
      <c r="D4" s="94" t="s">
        <v>107</v>
      </c>
      <c r="E4" s="96" t="s">
        <v>108</v>
      </c>
      <c r="F4" s="96" t="s">
        <v>109</v>
      </c>
    </row>
    <row r="5" spans="1:6">
      <c r="A5" s="97">
        <v>1</v>
      </c>
      <c r="B5" s="98">
        <v>16233</v>
      </c>
      <c r="C5" s="99" t="s">
        <v>110</v>
      </c>
      <c r="D5" s="97" t="s">
        <v>401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111</v>
      </c>
      <c r="D6" s="97" t="s">
        <v>112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113</v>
      </c>
      <c r="D7" s="97" t="s">
        <v>114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115</v>
      </c>
      <c r="D8" s="97" t="s">
        <v>116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117</v>
      </c>
      <c r="D9" s="97" t="s">
        <v>118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119</v>
      </c>
      <c r="D10" s="97" t="s">
        <v>120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121</v>
      </c>
      <c r="D11" s="97" t="s">
        <v>122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123</v>
      </c>
      <c r="D12" s="97" t="s">
        <v>124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125</v>
      </c>
      <c r="D13" s="97" t="s">
        <v>126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127</v>
      </c>
      <c r="D14" s="97" t="s">
        <v>128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129</v>
      </c>
      <c r="D15" s="97" t="s">
        <v>130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131</v>
      </c>
      <c r="D16" s="97" t="s">
        <v>132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133</v>
      </c>
      <c r="D17" s="97" t="s">
        <v>134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135</v>
      </c>
      <c r="D18" s="97" t="s">
        <v>112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136</v>
      </c>
      <c r="D19" s="97" t="s">
        <v>137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138</v>
      </c>
      <c r="D20" s="97" t="s">
        <v>126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139</v>
      </c>
      <c r="D21" s="97" t="s">
        <v>140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141</v>
      </c>
      <c r="D22" s="97" t="s">
        <v>122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142</v>
      </c>
      <c r="D23" s="97" t="s">
        <v>143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144</v>
      </c>
      <c r="D24" s="97" t="s">
        <v>124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145</v>
      </c>
      <c r="D25" s="97" t="s">
        <v>146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147</v>
      </c>
      <c r="D26" s="97" t="s">
        <v>124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148</v>
      </c>
      <c r="D27" s="97" t="s">
        <v>149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150</v>
      </c>
      <c r="D28" s="97" t="s">
        <v>151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152</v>
      </c>
      <c r="D29" s="97" t="s">
        <v>153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154</v>
      </c>
      <c r="D30" s="97" t="s">
        <v>155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156</v>
      </c>
      <c r="D31" s="97" t="s">
        <v>146</v>
      </c>
      <c r="E31" s="100">
        <v>15000</v>
      </c>
      <c r="F31" s="100">
        <v>188</v>
      </c>
    </row>
    <row r="33" spans="1:6" ht="23.1" customHeight="1">
      <c r="A33" s="94" t="s">
        <v>104</v>
      </c>
      <c r="B33" s="94" t="s">
        <v>105</v>
      </c>
      <c r="C33" s="95" t="s">
        <v>106</v>
      </c>
      <c r="D33" s="94" t="s">
        <v>107</v>
      </c>
      <c r="E33" s="96" t="s">
        <v>108</v>
      </c>
      <c r="F33" s="96" t="s">
        <v>109</v>
      </c>
    </row>
    <row r="34" spans="1:6" ht="23.1" customHeight="1">
      <c r="A34" s="97">
        <v>28</v>
      </c>
      <c r="B34" s="98">
        <v>19283</v>
      </c>
      <c r="C34" s="99" t="s">
        <v>157</v>
      </c>
      <c r="D34" s="97" t="s">
        <v>158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159</v>
      </c>
      <c r="D35" s="97" t="s">
        <v>160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161</v>
      </c>
      <c r="D36" s="97" t="s">
        <v>162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163</v>
      </c>
      <c r="D37" s="97" t="s">
        <v>164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165</v>
      </c>
      <c r="D38" s="97" t="s">
        <v>166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167</v>
      </c>
      <c r="D39" s="97" t="s">
        <v>168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169</v>
      </c>
      <c r="D40" s="97" t="s">
        <v>158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170</v>
      </c>
      <c r="D41" s="97" t="s">
        <v>171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172</v>
      </c>
      <c r="D42" s="97" t="s">
        <v>149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173</v>
      </c>
      <c r="D43" s="97" t="s">
        <v>153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174</v>
      </c>
      <c r="D44" s="97" t="s">
        <v>175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176</v>
      </c>
      <c r="D45" s="97" t="s">
        <v>177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178</v>
      </c>
      <c r="D46" s="97" t="s">
        <v>179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180</v>
      </c>
      <c r="D47" s="97" t="s">
        <v>181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182</v>
      </c>
      <c r="D48" s="97" t="s">
        <v>183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184</v>
      </c>
      <c r="D49" s="97" t="s">
        <v>185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186</v>
      </c>
      <c r="D50" s="97" t="s">
        <v>187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304</v>
      </c>
      <c r="D51" s="97" t="s">
        <v>305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341</v>
      </c>
      <c r="D52" s="97" t="s">
        <v>342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343</v>
      </c>
      <c r="D53" s="97" t="s">
        <v>344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345</v>
      </c>
      <c r="D54" s="97" t="s">
        <v>346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347</v>
      </c>
      <c r="D55" s="97" t="s">
        <v>185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348</v>
      </c>
      <c r="D56" s="97" t="s">
        <v>332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333</v>
      </c>
      <c r="D57" s="97" t="s">
        <v>384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1" t="s">
        <v>15</v>
      </c>
      <c r="B59" s="312"/>
      <c r="C59" s="312"/>
      <c r="D59" s="313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09" t="s">
        <v>349</v>
      </c>
      <c r="B61" s="309"/>
      <c r="C61" s="309"/>
      <c r="D61" s="309"/>
      <c r="E61" s="309"/>
      <c r="F61" s="309"/>
    </row>
    <row r="62" spans="1:6" ht="23.1" customHeight="1">
      <c r="A62" s="309" t="s">
        <v>188</v>
      </c>
      <c r="B62" s="309"/>
      <c r="C62" s="309"/>
      <c r="D62" s="309"/>
      <c r="E62" s="309"/>
      <c r="F62" s="309"/>
    </row>
    <row r="63" spans="1:6" ht="23.1" customHeight="1">
      <c r="A63" s="309" t="s">
        <v>189</v>
      </c>
      <c r="B63" s="309"/>
      <c r="C63" s="309"/>
      <c r="D63" s="309"/>
      <c r="E63" s="309"/>
      <c r="F63" s="309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6" t="s">
        <v>463</v>
      </c>
      <c r="B1" s="306"/>
      <c r="C1" s="306"/>
    </row>
    <row r="2" spans="1:3">
      <c r="A2" s="306" t="s">
        <v>324</v>
      </c>
      <c r="B2" s="306"/>
      <c r="C2" s="306"/>
    </row>
    <row r="3" spans="1:3">
      <c r="A3" s="306" t="s">
        <v>225</v>
      </c>
      <c r="B3" s="306"/>
      <c r="C3" s="306"/>
    </row>
    <row r="4" spans="1:3" ht="19.5" customHeight="1">
      <c r="A4" s="128" t="s">
        <v>104</v>
      </c>
      <c r="B4" s="128" t="s">
        <v>105</v>
      </c>
      <c r="C4" s="130" t="s">
        <v>230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4" t="s">
        <v>15</v>
      </c>
      <c r="B31" s="315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07" t="s">
        <v>350</v>
      </c>
      <c r="B33" s="307"/>
      <c r="C33" s="307"/>
    </row>
    <row r="34" spans="1:3">
      <c r="A34" s="316" t="s">
        <v>351</v>
      </c>
      <c r="B34" s="316"/>
      <c r="C34" s="316"/>
    </row>
    <row r="35" spans="1:3">
      <c r="A35" s="304" t="s">
        <v>352</v>
      </c>
      <c r="B35" s="304"/>
      <c r="C35" s="304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view="pageBreakPreview" topLeftCell="A163" zoomScale="111" zoomScaleSheetLayoutView="111" workbookViewId="0">
      <selection activeCell="E177" sqref="E177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1" t="s">
        <v>488</v>
      </c>
      <c r="B1" s="321"/>
      <c r="C1" s="321"/>
      <c r="D1" s="321"/>
      <c r="E1" s="321"/>
    </row>
    <row r="2" spans="1:5" ht="20.100000000000001" customHeight="1">
      <c r="A2" s="321" t="s">
        <v>16</v>
      </c>
      <c r="B2" s="321"/>
      <c r="C2" s="321"/>
      <c r="D2" s="321"/>
      <c r="E2" s="321"/>
    </row>
    <row r="3" spans="1:5" ht="20.100000000000001" customHeight="1">
      <c r="A3" s="321" t="s">
        <v>596</v>
      </c>
      <c r="B3" s="321"/>
      <c r="C3" s="321"/>
      <c r="D3" s="321"/>
      <c r="E3" s="321"/>
    </row>
    <row r="4" spans="1:5" ht="20.100000000000001" customHeight="1">
      <c r="A4" s="323" t="s">
        <v>17</v>
      </c>
      <c r="B4" s="324"/>
      <c r="C4" s="325" t="s">
        <v>20</v>
      </c>
      <c r="D4" s="122"/>
      <c r="E4" s="181" t="s">
        <v>60</v>
      </c>
    </row>
    <row r="5" spans="1:5" ht="20.100000000000001" customHeight="1">
      <c r="A5" s="181" t="s">
        <v>18</v>
      </c>
      <c r="B5" s="182" t="s">
        <v>19</v>
      </c>
      <c r="C5" s="326"/>
      <c r="D5" s="124" t="s">
        <v>21</v>
      </c>
      <c r="E5" s="183" t="s">
        <v>428</v>
      </c>
    </row>
    <row r="6" spans="1:5" ht="20.100000000000001" customHeight="1">
      <c r="A6" s="183" t="s">
        <v>24</v>
      </c>
      <c r="B6" s="184" t="s">
        <v>24</v>
      </c>
      <c r="C6" s="326"/>
      <c r="D6" s="124" t="s">
        <v>22</v>
      </c>
      <c r="E6" s="183" t="s">
        <v>429</v>
      </c>
    </row>
    <row r="7" spans="1:5" ht="20.100000000000001" customHeight="1">
      <c r="A7" s="185"/>
      <c r="B7" s="186"/>
      <c r="C7" s="327"/>
      <c r="D7" s="125"/>
      <c r="E7" s="185" t="s">
        <v>24</v>
      </c>
    </row>
    <row r="8" spans="1:5" ht="20.100000000000001" customHeight="1">
      <c r="A8" s="187"/>
      <c r="B8" s="187">
        <v>14124092.66</v>
      </c>
      <c r="C8" s="188" t="s">
        <v>25</v>
      </c>
      <c r="D8" s="124"/>
      <c r="E8" s="189">
        <v>11310868.130000001</v>
      </c>
    </row>
    <row r="9" spans="1:5" ht="20.100000000000001" customHeight="1">
      <c r="A9" s="189"/>
      <c r="B9" s="83"/>
      <c r="C9" s="188" t="s">
        <v>527</v>
      </c>
      <c r="D9" s="124"/>
      <c r="E9" s="189"/>
    </row>
    <row r="10" spans="1:5" ht="20.100000000000001" customHeight="1">
      <c r="A10" s="190">
        <v>20179456</v>
      </c>
      <c r="B10" s="189">
        <v>1460530.52</v>
      </c>
      <c r="C10" s="121" t="s">
        <v>34</v>
      </c>
      <c r="D10" s="124" t="s">
        <v>310</v>
      </c>
      <c r="E10" s="189">
        <v>126992.65</v>
      </c>
    </row>
    <row r="11" spans="1:5" ht="20.100000000000001" customHeight="1">
      <c r="A11" s="190">
        <v>707500</v>
      </c>
      <c r="B11" s="189">
        <v>216283.4</v>
      </c>
      <c r="C11" s="121" t="s">
        <v>37</v>
      </c>
      <c r="D11" s="124" t="s">
        <v>311</v>
      </c>
      <c r="E11" s="189">
        <v>68365.600000000006</v>
      </c>
    </row>
    <row r="12" spans="1:5" ht="20.100000000000001" customHeight="1">
      <c r="A12" s="190">
        <v>300000</v>
      </c>
      <c r="B12" s="183">
        <v>22055.98</v>
      </c>
      <c r="C12" s="121" t="s">
        <v>38</v>
      </c>
      <c r="D12" s="124" t="s">
        <v>312</v>
      </c>
      <c r="E12" s="183">
        <v>18462.32</v>
      </c>
    </row>
    <row r="13" spans="1:5" ht="20.100000000000001" customHeight="1">
      <c r="A13" s="190">
        <v>552000</v>
      </c>
      <c r="B13" s="183">
        <v>105770</v>
      </c>
      <c r="C13" s="121" t="s">
        <v>513</v>
      </c>
      <c r="D13" s="124" t="s">
        <v>492</v>
      </c>
      <c r="E13" s="183">
        <v>38965</v>
      </c>
    </row>
    <row r="14" spans="1:5" ht="20.100000000000001" customHeight="1">
      <c r="A14" s="190">
        <v>75000</v>
      </c>
      <c r="B14" s="183">
        <v>8500</v>
      </c>
      <c r="C14" s="121" t="s">
        <v>39</v>
      </c>
      <c r="D14" s="124" t="s">
        <v>313</v>
      </c>
      <c r="E14" s="183">
        <v>8500</v>
      </c>
    </row>
    <row r="15" spans="1:5" ht="20.100000000000001" customHeight="1">
      <c r="A15" s="190">
        <v>16670000</v>
      </c>
      <c r="B15" s="183">
        <v>4783553.91</v>
      </c>
      <c r="C15" s="121" t="s">
        <v>41</v>
      </c>
      <c r="D15" s="124" t="s">
        <v>314</v>
      </c>
      <c r="E15" s="183">
        <v>2106459.0099999998</v>
      </c>
    </row>
    <row r="16" spans="1:5" ht="20.100000000000001" customHeight="1">
      <c r="A16" s="191">
        <v>6500000</v>
      </c>
      <c r="B16" s="183">
        <v>4426901</v>
      </c>
      <c r="C16" s="121" t="s">
        <v>98</v>
      </c>
      <c r="D16" s="124" t="s">
        <v>315</v>
      </c>
      <c r="E16" s="183">
        <v>2270850</v>
      </c>
    </row>
    <row r="17" spans="1:5" ht="20.100000000000001" customHeight="1">
      <c r="A17" s="192">
        <f>SUM(A10:A16)</f>
        <v>44983956</v>
      </c>
      <c r="B17" s="193">
        <f>SUM(B10:B16)</f>
        <v>11023594.810000001</v>
      </c>
      <c r="C17" s="177" t="s">
        <v>15</v>
      </c>
      <c r="D17" s="194"/>
      <c r="E17" s="193">
        <f>SUM(E10:E16)</f>
        <v>4638594.58</v>
      </c>
    </row>
    <row r="18" spans="1:5" ht="20.100000000000001" customHeight="1">
      <c r="A18" s="190"/>
      <c r="B18" s="190"/>
      <c r="C18" s="126" t="s">
        <v>430</v>
      </c>
      <c r="D18" s="194"/>
      <c r="E18" s="189"/>
    </row>
    <row r="19" spans="1:5" ht="20.100000000000001" customHeight="1">
      <c r="A19" s="190"/>
      <c r="B19" s="189">
        <v>2802000</v>
      </c>
      <c r="C19" s="123" t="s">
        <v>363</v>
      </c>
      <c r="D19" s="124" t="s">
        <v>366</v>
      </c>
      <c r="E19" s="189">
        <v>1120800</v>
      </c>
    </row>
    <row r="20" spans="1:5" ht="20.100000000000001" customHeight="1">
      <c r="A20" s="190"/>
      <c r="B20" s="189">
        <v>556800</v>
      </c>
      <c r="C20" s="123" t="s">
        <v>364</v>
      </c>
      <c r="D20" s="124" t="s">
        <v>366</v>
      </c>
      <c r="E20" s="189">
        <v>278400</v>
      </c>
    </row>
    <row r="21" spans="1:5" ht="20.100000000000001" customHeight="1">
      <c r="A21" s="190"/>
      <c r="B21" s="189">
        <v>105870</v>
      </c>
      <c r="C21" s="123" t="s">
        <v>569</v>
      </c>
      <c r="D21" s="124" t="s">
        <v>366</v>
      </c>
      <c r="E21" s="189">
        <v>0</v>
      </c>
    </row>
    <row r="22" spans="1:5" ht="20.100000000000001" customHeight="1">
      <c r="A22" s="190"/>
      <c r="B22" s="189">
        <v>68400</v>
      </c>
      <c r="C22" s="123" t="s">
        <v>570</v>
      </c>
      <c r="D22" s="124" t="s">
        <v>366</v>
      </c>
      <c r="E22" s="189">
        <v>0</v>
      </c>
    </row>
    <row r="23" spans="1:5" ht="20.100000000000001" customHeight="1">
      <c r="A23" s="190"/>
      <c r="B23" s="189">
        <v>3420</v>
      </c>
      <c r="C23" s="123" t="s">
        <v>571</v>
      </c>
      <c r="D23" s="124" t="s">
        <v>366</v>
      </c>
      <c r="E23" s="189">
        <v>0</v>
      </c>
    </row>
    <row r="24" spans="1:5" ht="20.100000000000001" customHeight="1">
      <c r="A24" s="190"/>
      <c r="B24" s="189">
        <v>0</v>
      </c>
      <c r="C24" s="123" t="s">
        <v>367</v>
      </c>
      <c r="D24" s="124" t="s">
        <v>366</v>
      </c>
      <c r="E24" s="189">
        <v>0</v>
      </c>
    </row>
    <row r="25" spans="1:5" ht="20.100000000000001" customHeight="1">
      <c r="A25" s="190"/>
      <c r="B25" s="189">
        <v>57400</v>
      </c>
      <c r="C25" s="123" t="s">
        <v>597</v>
      </c>
      <c r="D25" s="124" t="s">
        <v>366</v>
      </c>
      <c r="E25" s="189">
        <v>0</v>
      </c>
    </row>
    <row r="26" spans="1:5" ht="20.100000000000001" customHeight="1">
      <c r="A26" s="190"/>
      <c r="B26" s="189">
        <v>11970</v>
      </c>
      <c r="C26" s="123" t="s">
        <v>598</v>
      </c>
      <c r="D26" s="124" t="s">
        <v>366</v>
      </c>
      <c r="E26" s="189">
        <v>11970</v>
      </c>
    </row>
    <row r="27" spans="1:5" ht="20.100000000000001" customHeight="1">
      <c r="A27" s="190"/>
      <c r="B27" s="189">
        <v>0</v>
      </c>
      <c r="C27" s="121" t="s">
        <v>406</v>
      </c>
      <c r="D27" s="124" t="s">
        <v>366</v>
      </c>
      <c r="E27" s="189">
        <v>0</v>
      </c>
    </row>
    <row r="28" spans="1:5" ht="20.100000000000001" customHeight="1">
      <c r="A28" s="190"/>
      <c r="B28" s="189">
        <v>0</v>
      </c>
      <c r="C28" s="121" t="s">
        <v>435</v>
      </c>
      <c r="D28" s="124" t="s">
        <v>366</v>
      </c>
      <c r="E28" s="189">
        <v>0</v>
      </c>
    </row>
    <row r="29" spans="1:5" ht="20.100000000000001" customHeight="1">
      <c r="A29" s="190"/>
      <c r="B29" s="189"/>
      <c r="C29" s="121" t="s">
        <v>434</v>
      </c>
      <c r="D29" s="124"/>
      <c r="E29" s="189"/>
    </row>
    <row r="30" spans="1:5" ht="20.100000000000001" customHeight="1">
      <c r="A30" s="190"/>
      <c r="B30" s="193">
        <f>SUM(B19:B28)</f>
        <v>3605860</v>
      </c>
      <c r="C30" s="177" t="s">
        <v>15</v>
      </c>
      <c r="D30" s="124"/>
      <c r="E30" s="193">
        <f>SUM(E19:E28)</f>
        <v>1411170</v>
      </c>
    </row>
    <row r="31" spans="1:5" ht="20.100000000000001" customHeight="1">
      <c r="A31" s="190"/>
      <c r="B31" s="189">
        <v>22890</v>
      </c>
      <c r="C31" s="121" t="s">
        <v>541</v>
      </c>
      <c r="D31" s="124" t="s">
        <v>232</v>
      </c>
      <c r="E31" s="189">
        <v>0</v>
      </c>
    </row>
    <row r="32" spans="1:5" ht="20.100000000000001" customHeight="1">
      <c r="A32" s="195"/>
      <c r="B32" s="189">
        <v>0</v>
      </c>
      <c r="C32" s="121" t="s">
        <v>416</v>
      </c>
      <c r="D32" s="124" t="s">
        <v>447</v>
      </c>
      <c r="E32" s="189">
        <v>0</v>
      </c>
    </row>
    <row r="33" spans="1:5" ht="20.100000000000001" customHeight="1">
      <c r="A33" s="195"/>
      <c r="B33" s="189">
        <v>10000</v>
      </c>
      <c r="C33" s="121" t="s">
        <v>540</v>
      </c>
      <c r="D33" s="124" t="s">
        <v>599</v>
      </c>
      <c r="E33" s="189">
        <v>10000</v>
      </c>
    </row>
    <row r="34" spans="1:5" ht="20.100000000000001" customHeight="1">
      <c r="A34" s="195"/>
      <c r="B34" s="189">
        <v>131.72</v>
      </c>
      <c r="C34" s="121" t="s">
        <v>307</v>
      </c>
      <c r="D34" s="124" t="s">
        <v>448</v>
      </c>
      <c r="E34" s="189">
        <v>131.72</v>
      </c>
    </row>
    <row r="35" spans="1:5" ht="20.100000000000001" customHeight="1">
      <c r="A35" s="195"/>
      <c r="B35" s="189">
        <v>0</v>
      </c>
      <c r="C35" s="121" t="s">
        <v>452</v>
      </c>
      <c r="D35" s="124" t="s">
        <v>449</v>
      </c>
      <c r="E35" s="189">
        <v>0</v>
      </c>
    </row>
    <row r="36" spans="1:5" ht="20.100000000000001" customHeight="1">
      <c r="A36" s="195"/>
      <c r="B36" s="189">
        <v>5900</v>
      </c>
      <c r="C36" s="121" t="s">
        <v>530</v>
      </c>
      <c r="D36" s="124"/>
      <c r="E36" s="189">
        <v>1400</v>
      </c>
    </row>
    <row r="37" spans="1:5" ht="20.100000000000001" customHeight="1">
      <c r="A37" s="190"/>
      <c r="B37" s="189">
        <v>12537</v>
      </c>
      <c r="C37" s="121" t="s">
        <v>524</v>
      </c>
      <c r="D37" s="124"/>
      <c r="E37" s="189">
        <v>1194</v>
      </c>
    </row>
    <row r="38" spans="1:5" ht="20.100000000000001" customHeight="1">
      <c r="A38" s="195"/>
      <c r="B38" s="189">
        <v>405546.39</v>
      </c>
      <c r="C38" s="121" t="s">
        <v>101</v>
      </c>
      <c r="D38" s="124" t="s">
        <v>454</v>
      </c>
      <c r="E38" s="189">
        <v>47149.73</v>
      </c>
    </row>
    <row r="39" spans="1:5" ht="20.100000000000001" customHeight="1">
      <c r="A39" s="196"/>
      <c r="B39" s="193">
        <f>SUM(B31:B38)</f>
        <v>457005.11</v>
      </c>
      <c r="C39" s="177" t="s">
        <v>15</v>
      </c>
      <c r="D39" s="124"/>
      <c r="E39" s="193">
        <f>SUM(E31:E38)</f>
        <v>59875.450000000004</v>
      </c>
    </row>
    <row r="40" spans="1:5" ht="20.100000000000001" customHeight="1">
      <c r="A40" s="189"/>
      <c r="B40" s="193">
        <f>B17+B30+B39</f>
        <v>15086459.92</v>
      </c>
      <c r="C40" s="177" t="s">
        <v>26</v>
      </c>
      <c r="D40" s="124"/>
      <c r="E40" s="193">
        <f>E17+E30+E39</f>
        <v>6109640.0300000003</v>
      </c>
    </row>
    <row r="41" spans="1:5" s="220" customFormat="1" ht="17.100000000000001" customHeight="1">
      <c r="A41" s="216"/>
      <c r="B41" s="217"/>
      <c r="C41" s="218" t="s">
        <v>30</v>
      </c>
      <c r="D41" s="219"/>
      <c r="E41" s="216"/>
    </row>
    <row r="42" spans="1:5" s="220" customFormat="1" ht="17.100000000000001" customHeight="1">
      <c r="A42" s="221"/>
      <c r="B42" s="222"/>
      <c r="C42" s="223" t="s">
        <v>29</v>
      </c>
      <c r="D42" s="224"/>
      <c r="E42" s="225"/>
    </row>
    <row r="43" spans="1:5" s="220" customFormat="1" ht="17.100000000000001" customHeight="1">
      <c r="A43" s="226">
        <v>1701088</v>
      </c>
      <c r="B43" s="227">
        <v>762185</v>
      </c>
      <c r="C43" s="228" t="s">
        <v>27</v>
      </c>
      <c r="D43" s="229" t="s">
        <v>439</v>
      </c>
      <c r="E43" s="227">
        <v>67141.25</v>
      </c>
    </row>
    <row r="44" spans="1:5" s="220" customFormat="1" ht="17.100000000000001" customHeight="1">
      <c r="A44" s="226">
        <v>2146880</v>
      </c>
      <c r="B44" s="227">
        <v>715560</v>
      </c>
      <c r="C44" s="228" t="s">
        <v>306</v>
      </c>
      <c r="D44" s="229" t="s">
        <v>440</v>
      </c>
      <c r="E44" s="227">
        <v>178890</v>
      </c>
    </row>
    <row r="45" spans="1:5" s="220" customFormat="1" ht="17.100000000000001" customHeight="1">
      <c r="A45" s="230">
        <v>10900788</v>
      </c>
      <c r="B45" s="227">
        <v>3060954</v>
      </c>
      <c r="C45" s="228" t="s">
        <v>493</v>
      </c>
      <c r="D45" s="229" t="s">
        <v>441</v>
      </c>
      <c r="E45" s="227">
        <v>739106</v>
      </c>
    </row>
    <row r="46" spans="1:5" s="220" customFormat="1" ht="17.100000000000001" customHeight="1">
      <c r="A46" s="226">
        <v>1191100</v>
      </c>
      <c r="B46" s="227">
        <v>62980</v>
      </c>
      <c r="C46" s="228" t="s">
        <v>5</v>
      </c>
      <c r="D46" s="229" t="s">
        <v>442</v>
      </c>
      <c r="E46" s="227">
        <v>32650</v>
      </c>
    </row>
    <row r="47" spans="1:5" s="220" customFormat="1" ht="17.100000000000001" customHeight="1">
      <c r="A47" s="226">
        <v>5562000</v>
      </c>
      <c r="B47" s="227">
        <v>1512568.8</v>
      </c>
      <c r="C47" s="228" t="s">
        <v>6</v>
      </c>
      <c r="D47" s="229" t="s">
        <v>323</v>
      </c>
      <c r="E47" s="227">
        <v>388421</v>
      </c>
    </row>
    <row r="48" spans="1:5" s="220" customFormat="1" ht="17.100000000000001" customHeight="1">
      <c r="A48" s="226">
        <v>4962000</v>
      </c>
      <c r="B48" s="227">
        <v>680908.91</v>
      </c>
      <c r="C48" s="228" t="s">
        <v>7</v>
      </c>
      <c r="D48" s="229" t="s">
        <v>443</v>
      </c>
      <c r="E48" s="227">
        <v>192425.32</v>
      </c>
    </row>
    <row r="49" spans="1:5" s="220" customFormat="1" ht="17.100000000000001" customHeight="1">
      <c r="A49" s="226">
        <v>1236000</v>
      </c>
      <c r="B49" s="227">
        <v>349589.12</v>
      </c>
      <c r="C49" s="228" t="s">
        <v>8</v>
      </c>
      <c r="D49" s="229" t="s">
        <v>444</v>
      </c>
      <c r="E49" s="227">
        <v>101630.83</v>
      </c>
    </row>
    <row r="50" spans="1:5" s="220" customFormat="1" ht="17.100000000000001" customHeight="1">
      <c r="A50" s="226">
        <v>480700</v>
      </c>
      <c r="B50" s="227">
        <v>321143.3</v>
      </c>
      <c r="C50" s="228" t="s">
        <v>46</v>
      </c>
      <c r="D50" s="229" t="s">
        <v>445</v>
      </c>
      <c r="E50" s="227">
        <v>198694.95</v>
      </c>
    </row>
    <row r="51" spans="1:5" s="220" customFormat="1" ht="17.100000000000001" customHeight="1">
      <c r="A51" s="226">
        <v>15218400</v>
      </c>
      <c r="B51" s="227">
        <v>9800</v>
      </c>
      <c r="C51" s="228" t="s">
        <v>47</v>
      </c>
      <c r="D51" s="229" t="s">
        <v>314</v>
      </c>
      <c r="E51" s="227">
        <v>0</v>
      </c>
    </row>
    <row r="52" spans="1:5" s="220" customFormat="1" ht="17.100000000000001" customHeight="1">
      <c r="A52" s="226">
        <v>1585000</v>
      </c>
      <c r="B52" s="227">
        <v>70000</v>
      </c>
      <c r="C52" s="228" t="s">
        <v>28</v>
      </c>
      <c r="D52" s="229" t="s">
        <v>446</v>
      </c>
      <c r="E52" s="227">
        <v>0</v>
      </c>
    </row>
    <row r="53" spans="1:5" s="220" customFormat="1" ht="17.100000000000001" customHeight="1">
      <c r="A53" s="231">
        <f>SUM(A43:A52)</f>
        <v>44983956</v>
      </c>
      <c r="B53" s="231">
        <f>SUM(B43:B52)</f>
        <v>7545689.1299999999</v>
      </c>
      <c r="C53" s="232" t="s">
        <v>15</v>
      </c>
      <c r="D53" s="229"/>
      <c r="E53" s="231">
        <f>SUM(E43:E52)</f>
        <v>1898959.35</v>
      </c>
    </row>
    <row r="54" spans="1:5" s="220" customFormat="1" ht="17.100000000000001" customHeight="1">
      <c r="A54" s="226"/>
      <c r="B54" s="226"/>
      <c r="C54" s="233" t="s">
        <v>430</v>
      </c>
      <c r="D54" s="229"/>
      <c r="E54" s="226"/>
    </row>
    <row r="55" spans="1:5" s="220" customFormat="1" ht="17.100000000000001" customHeight="1">
      <c r="A55" s="226"/>
      <c r="B55" s="227">
        <v>2207800</v>
      </c>
      <c r="C55" s="234" t="s">
        <v>363</v>
      </c>
      <c r="D55" s="229" t="s">
        <v>366</v>
      </c>
      <c r="E55" s="227">
        <v>553100</v>
      </c>
    </row>
    <row r="56" spans="1:5" s="220" customFormat="1" ht="17.100000000000001" customHeight="1">
      <c r="A56" s="226"/>
      <c r="B56" s="227">
        <v>372800</v>
      </c>
      <c r="C56" s="234" t="s">
        <v>364</v>
      </c>
      <c r="D56" s="229" t="s">
        <v>366</v>
      </c>
      <c r="E56" s="227">
        <v>94400</v>
      </c>
    </row>
    <row r="57" spans="1:5" s="220" customFormat="1" ht="17.100000000000001" customHeight="1">
      <c r="A57" s="226"/>
      <c r="B57" s="227">
        <v>141160</v>
      </c>
      <c r="C57" s="234" t="s">
        <v>412</v>
      </c>
      <c r="D57" s="229" t="s">
        <v>366</v>
      </c>
      <c r="E57" s="227">
        <v>35290</v>
      </c>
    </row>
    <row r="58" spans="1:5" s="220" customFormat="1" ht="17.100000000000001" customHeight="1">
      <c r="A58" s="226"/>
      <c r="B58" s="227">
        <v>45600</v>
      </c>
      <c r="C58" s="234" t="s">
        <v>376</v>
      </c>
      <c r="D58" s="229" t="s">
        <v>366</v>
      </c>
      <c r="E58" s="227">
        <v>11400</v>
      </c>
    </row>
    <row r="59" spans="1:5" s="220" customFormat="1" ht="17.100000000000001" customHeight="1">
      <c r="A59" s="226"/>
      <c r="B59" s="227">
        <v>2280</v>
      </c>
      <c r="C59" s="234" t="s">
        <v>528</v>
      </c>
      <c r="D59" s="229" t="s">
        <v>366</v>
      </c>
      <c r="E59" s="227">
        <v>570</v>
      </c>
    </row>
    <row r="60" spans="1:5" s="220" customFormat="1" ht="17.100000000000001" customHeight="1">
      <c r="A60" s="226"/>
      <c r="B60" s="227">
        <v>57400</v>
      </c>
      <c r="C60" s="234" t="s">
        <v>368</v>
      </c>
      <c r="D60" s="229" t="s">
        <v>366</v>
      </c>
      <c r="E60" s="227">
        <v>0</v>
      </c>
    </row>
    <row r="61" spans="1:5" s="220" customFormat="1" ht="17.100000000000001" customHeight="1">
      <c r="A61" s="226"/>
      <c r="B61" s="227"/>
      <c r="C61" s="234" t="s">
        <v>464</v>
      </c>
      <c r="D61" s="229" t="s">
        <v>366</v>
      </c>
      <c r="E61" s="227"/>
    </row>
    <row r="62" spans="1:5" s="220" customFormat="1" ht="17.100000000000001" customHeight="1">
      <c r="A62" s="226"/>
      <c r="B62" s="227"/>
      <c r="C62" s="234" t="s">
        <v>529</v>
      </c>
      <c r="D62" s="229" t="s">
        <v>366</v>
      </c>
      <c r="E62" s="227"/>
    </row>
    <row r="63" spans="1:5" s="220" customFormat="1" ht="17.100000000000001" customHeight="1">
      <c r="A63" s="226"/>
      <c r="B63" s="227">
        <v>0</v>
      </c>
      <c r="C63" s="228" t="s">
        <v>418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2827040</v>
      </c>
      <c r="C64" s="232"/>
      <c r="D64" s="229"/>
      <c r="E64" s="235">
        <f>SUM(E55:E63)</f>
        <v>694760</v>
      </c>
    </row>
    <row r="65" spans="1:5" s="220" customFormat="1" ht="15.75" customHeight="1">
      <c r="A65" s="226"/>
      <c r="B65" s="226">
        <v>41166</v>
      </c>
      <c r="C65" s="228" t="s">
        <v>416</v>
      </c>
      <c r="D65" s="229" t="s">
        <v>447</v>
      </c>
      <c r="E65" s="226">
        <v>26500</v>
      </c>
    </row>
    <row r="66" spans="1:5" s="220" customFormat="1" ht="17.100000000000001" customHeight="1">
      <c r="A66" s="226"/>
      <c r="B66" s="227"/>
      <c r="C66" s="228" t="s">
        <v>452</v>
      </c>
      <c r="D66" s="229" t="s">
        <v>449</v>
      </c>
      <c r="E66" s="227"/>
    </row>
    <row r="67" spans="1:5" s="220" customFormat="1" ht="17.100000000000001" customHeight="1">
      <c r="A67" s="226"/>
      <c r="B67" s="227">
        <v>929702.59</v>
      </c>
      <c r="C67" s="228" t="s">
        <v>102</v>
      </c>
      <c r="D67" s="229" t="s">
        <v>454</v>
      </c>
      <c r="E67" s="227">
        <v>106804.41</v>
      </c>
    </row>
    <row r="68" spans="1:5" s="220" customFormat="1" ht="17.100000000000001" customHeight="1">
      <c r="A68" s="226"/>
      <c r="B68" s="227">
        <v>3246670.46</v>
      </c>
      <c r="C68" s="228" t="s">
        <v>417</v>
      </c>
      <c r="D68" s="229" t="s">
        <v>455</v>
      </c>
      <c r="E68" s="227">
        <v>73200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442</v>
      </c>
      <c r="E69" s="227"/>
    </row>
    <row r="70" spans="1:5" s="220" customFormat="1" ht="17.100000000000001" customHeight="1">
      <c r="A70" s="226"/>
      <c r="B70" s="227"/>
      <c r="C70" s="234" t="s">
        <v>541</v>
      </c>
      <c r="D70" s="229" t="s">
        <v>573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4217539.05</v>
      </c>
      <c r="C72" s="232" t="s">
        <v>15</v>
      </c>
      <c r="D72" s="229"/>
      <c r="E72" s="231">
        <f>SUM(E65:E71)</f>
        <v>206504.41</v>
      </c>
    </row>
    <row r="73" spans="1:5" s="220" customFormat="1" ht="17.100000000000001" customHeight="1">
      <c r="A73" s="226"/>
      <c r="B73" s="225">
        <f>B53+B64+B72</f>
        <v>14590268.18</v>
      </c>
      <c r="C73" s="232" t="s">
        <v>431</v>
      </c>
      <c r="D73" s="229"/>
      <c r="E73" s="225">
        <f>E53+E64+E72</f>
        <v>2800223.7600000002</v>
      </c>
    </row>
    <row r="74" spans="1:5" s="220" customFormat="1" ht="17.100000000000001" customHeight="1">
      <c r="A74" s="226"/>
      <c r="B74" s="231">
        <f>B40-B73</f>
        <v>496191.74000000022</v>
      </c>
      <c r="C74" s="232" t="s">
        <v>432</v>
      </c>
      <c r="D74" s="229"/>
      <c r="E74" s="231">
        <f>E40-E73</f>
        <v>3309416.27</v>
      </c>
    </row>
    <row r="75" spans="1:5" s="220" customFormat="1" ht="17.100000000000001" customHeight="1" thickBot="1">
      <c r="A75" s="236"/>
      <c r="B75" s="237">
        <f>B8+B74</f>
        <v>14620284.4</v>
      </c>
      <c r="C75" s="238" t="s">
        <v>433</v>
      </c>
      <c r="D75" s="239"/>
      <c r="E75" s="237">
        <f>E8+E74</f>
        <v>14620284.4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489</v>
      </c>
      <c r="B77" s="241"/>
      <c r="C77" s="242"/>
      <c r="D77" s="242"/>
      <c r="E77" s="242"/>
    </row>
    <row r="78" spans="1:5" s="220" customFormat="1" ht="17.100000000000001" customHeight="1">
      <c r="A78" s="243" t="s">
        <v>525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2" t="s">
        <v>526</v>
      </c>
      <c r="B81" s="322"/>
      <c r="C81" s="322"/>
      <c r="D81" s="322"/>
      <c r="E81" s="322"/>
    </row>
    <row r="82" spans="1:5" s="220" customFormat="1" ht="17.100000000000001" customHeight="1">
      <c r="A82" s="322" t="s">
        <v>533</v>
      </c>
      <c r="B82" s="322"/>
      <c r="C82" s="322"/>
      <c r="D82" s="322"/>
      <c r="E82" s="322"/>
    </row>
    <row r="83" spans="1:5" s="220" customFormat="1" ht="17.100000000000001" customHeight="1">
      <c r="A83" s="328" t="s">
        <v>12</v>
      </c>
      <c r="B83" s="328"/>
      <c r="C83" s="328"/>
      <c r="D83" s="328"/>
      <c r="E83" s="328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28" t="s">
        <v>572</v>
      </c>
      <c r="B86" s="328"/>
      <c r="C86" s="328"/>
      <c r="D86" s="328"/>
      <c r="E86" s="328"/>
    </row>
    <row r="87" spans="1:5" s="220" customFormat="1" ht="17.100000000000001" customHeight="1">
      <c r="A87" s="328" t="s">
        <v>487</v>
      </c>
      <c r="B87" s="328"/>
      <c r="C87" s="328"/>
      <c r="D87" s="328"/>
      <c r="E87" s="328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20" t="s">
        <v>488</v>
      </c>
      <c r="B90" s="320"/>
      <c r="C90" s="320"/>
      <c r="D90" s="320"/>
      <c r="E90" s="320"/>
    </row>
    <row r="91" spans="1:5" ht="20.100000000000001" customHeight="1">
      <c r="A91" s="317" t="s">
        <v>436</v>
      </c>
      <c r="B91" s="317"/>
      <c r="C91" s="317"/>
      <c r="D91" s="317"/>
      <c r="E91" s="317"/>
    </row>
    <row r="92" spans="1:5" ht="20.100000000000001" customHeight="1">
      <c r="A92" s="317" t="s">
        <v>600</v>
      </c>
      <c r="B92" s="317"/>
      <c r="C92" s="317"/>
      <c r="D92" s="317"/>
      <c r="E92" s="317"/>
    </row>
    <row r="93" spans="1:5" ht="20.100000000000001" customHeight="1">
      <c r="A93" s="319" t="s">
        <v>437</v>
      </c>
      <c r="B93" s="319"/>
      <c r="C93" s="319"/>
      <c r="D93" s="319"/>
      <c r="E93" s="319"/>
    </row>
    <row r="94" spans="1:5" ht="20.100000000000001" customHeight="1">
      <c r="A94" s="203"/>
      <c r="B94" s="203"/>
      <c r="C94" s="203"/>
      <c r="D94" s="203"/>
      <c r="E94" s="204" t="s">
        <v>60</v>
      </c>
    </row>
    <row r="95" spans="1:5" ht="20.100000000000001" customHeight="1">
      <c r="A95" s="318" t="s">
        <v>99</v>
      </c>
      <c r="B95" s="318"/>
      <c r="C95" s="204"/>
      <c r="D95" s="204"/>
      <c r="E95" s="198">
        <v>9897.1</v>
      </c>
    </row>
    <row r="96" spans="1:5" ht="20.100000000000001" customHeight="1">
      <c r="A96" s="318" t="s">
        <v>13</v>
      </c>
      <c r="B96" s="318"/>
      <c r="C96" s="204"/>
      <c r="D96" s="204"/>
      <c r="E96" s="198">
        <v>5250</v>
      </c>
    </row>
    <row r="97" spans="1:5" ht="20.100000000000001" customHeight="1">
      <c r="A97" s="253" t="s">
        <v>385</v>
      </c>
      <c r="B97" s="205"/>
      <c r="C97" s="204"/>
      <c r="D97" s="204"/>
      <c r="E97" s="198">
        <v>0</v>
      </c>
    </row>
    <row r="98" spans="1:5" ht="20.100000000000001" customHeight="1">
      <c r="A98" s="206" t="s">
        <v>356</v>
      </c>
      <c r="B98" s="121"/>
      <c r="C98" s="121"/>
      <c r="D98" s="127"/>
      <c r="E98" s="296">
        <v>20949</v>
      </c>
    </row>
    <row r="99" spans="1:5" ht="20.100000000000001" customHeight="1">
      <c r="A99" s="206" t="s">
        <v>584</v>
      </c>
      <c r="B99" s="121"/>
      <c r="C99" s="121"/>
      <c r="D99" s="127"/>
      <c r="E99" s="296">
        <v>10500</v>
      </c>
    </row>
    <row r="100" spans="1:5" ht="20.100000000000001" customHeight="1">
      <c r="A100" s="206" t="s">
        <v>601</v>
      </c>
      <c r="B100" s="121"/>
      <c r="C100" s="121"/>
      <c r="D100" s="127"/>
      <c r="E100" s="296">
        <v>251.65</v>
      </c>
    </row>
    <row r="101" spans="1:5" ht="20.100000000000001" customHeight="1">
      <c r="A101" s="206" t="s">
        <v>602</v>
      </c>
      <c r="B101" s="121"/>
      <c r="C101" s="121"/>
      <c r="D101" s="127"/>
      <c r="E101" s="296">
        <v>301.98</v>
      </c>
    </row>
    <row r="102" spans="1:5" ht="20.100000000000001" customHeight="1" thickBot="1">
      <c r="A102" s="204"/>
      <c r="B102" s="204"/>
      <c r="C102" s="121"/>
      <c r="D102" s="127" t="s">
        <v>15</v>
      </c>
      <c r="E102" s="207">
        <f>SUM(E95:E101)</f>
        <v>47149.73</v>
      </c>
    </row>
    <row r="103" spans="1:5" ht="20.100000000000001" customHeight="1" thickTop="1">
      <c r="A103" s="204"/>
      <c r="B103" s="204"/>
      <c r="C103" s="121"/>
      <c r="D103" s="127"/>
      <c r="E103" s="208"/>
    </row>
    <row r="104" spans="1:5" ht="20.100000000000001" customHeight="1">
      <c r="A104" s="204"/>
      <c r="B104" s="204"/>
      <c r="C104" s="121"/>
      <c r="D104" s="127"/>
      <c r="E104" s="208"/>
    </row>
    <row r="105" spans="1:5" ht="20.100000000000001" customHeight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19.5" customHeight="1">
      <c r="A121" s="204"/>
      <c r="B121" s="204"/>
      <c r="C121" s="121"/>
      <c r="D121" s="127"/>
      <c r="E121" s="208"/>
    </row>
    <row r="122" spans="1:5" ht="19.5" customHeight="1">
      <c r="A122" s="204"/>
      <c r="B122" s="204"/>
      <c r="C122" s="121"/>
      <c r="D122" s="127"/>
      <c r="E122" s="208"/>
    </row>
    <row r="123" spans="1:5" ht="20.100000000000001" customHeight="1">
      <c r="A123" s="204"/>
      <c r="B123" s="204"/>
      <c r="C123" s="121"/>
      <c r="D123" s="127"/>
      <c r="E123" s="208"/>
    </row>
    <row r="124" spans="1:5" ht="20.100000000000001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9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20" t="s">
        <v>488</v>
      </c>
      <c r="B130" s="320"/>
      <c r="C130" s="320"/>
      <c r="D130" s="320"/>
      <c r="E130" s="320"/>
    </row>
    <row r="131" spans="1:5" ht="20.100000000000001" customHeight="1">
      <c r="A131" s="317" t="s">
        <v>436</v>
      </c>
      <c r="B131" s="317"/>
      <c r="C131" s="317"/>
      <c r="D131" s="317"/>
      <c r="E131" s="317"/>
    </row>
    <row r="132" spans="1:5" ht="20.100000000000001" customHeight="1">
      <c r="A132" s="317" t="s">
        <v>603</v>
      </c>
      <c r="B132" s="317"/>
      <c r="C132" s="317"/>
      <c r="D132" s="317"/>
      <c r="E132" s="317"/>
    </row>
    <row r="133" spans="1:5" ht="20.100000000000001" customHeight="1">
      <c r="A133" s="319" t="s">
        <v>438</v>
      </c>
      <c r="B133" s="319"/>
      <c r="C133" s="319"/>
      <c r="D133" s="319"/>
      <c r="E133" s="319"/>
    </row>
    <row r="134" spans="1:5" ht="20.100000000000001" customHeight="1">
      <c r="A134" s="203"/>
      <c r="B134" s="203"/>
      <c r="C134" s="203"/>
      <c r="D134" s="203"/>
      <c r="E134" s="204" t="s">
        <v>60</v>
      </c>
    </row>
    <row r="135" spans="1:5" ht="20.100000000000001" customHeight="1">
      <c r="A135" s="318" t="s">
        <v>99</v>
      </c>
      <c r="B135" s="318"/>
      <c r="C135" s="204"/>
      <c r="D135" s="204"/>
      <c r="E135" s="198">
        <v>17721.03</v>
      </c>
    </row>
    <row r="136" spans="1:5" ht="20.100000000000001" customHeight="1">
      <c r="A136" s="205" t="s">
        <v>453</v>
      </c>
      <c r="B136" s="205"/>
      <c r="C136" s="204"/>
      <c r="D136" s="204"/>
      <c r="E136" s="198">
        <v>55375</v>
      </c>
    </row>
    <row r="137" spans="1:5" ht="20.100000000000001" customHeight="1">
      <c r="A137" s="205" t="s">
        <v>356</v>
      </c>
      <c r="B137" s="205"/>
      <c r="C137" s="204"/>
      <c r="D137" s="204"/>
      <c r="E137" s="198">
        <v>20949</v>
      </c>
    </row>
    <row r="138" spans="1:5" ht="20.100000000000001" customHeight="1">
      <c r="A138" s="318" t="s">
        <v>385</v>
      </c>
      <c r="B138" s="318"/>
      <c r="C138" s="204"/>
      <c r="D138" s="204"/>
      <c r="E138" s="198">
        <v>0</v>
      </c>
    </row>
    <row r="139" spans="1:5" ht="20.100000000000001" customHeight="1">
      <c r="A139" s="255" t="s">
        <v>584</v>
      </c>
      <c r="B139" s="255"/>
      <c r="C139" s="256"/>
      <c r="D139" s="256"/>
      <c r="E139" s="254">
        <v>10500</v>
      </c>
    </row>
    <row r="140" spans="1:5" ht="20.100000000000001" customHeight="1">
      <c r="A140" s="298" t="s">
        <v>602</v>
      </c>
      <c r="B140" s="255"/>
      <c r="C140" s="256"/>
      <c r="D140" s="256"/>
      <c r="E140" s="254">
        <v>2259.38</v>
      </c>
    </row>
    <row r="141" spans="1:5" ht="20.100000000000001" customHeight="1" thickBot="1">
      <c r="A141" s="204"/>
      <c r="B141" s="204"/>
      <c r="C141" s="204"/>
      <c r="D141" s="204" t="s">
        <v>15</v>
      </c>
      <c r="E141" s="210">
        <f>SUM(E135:E140)</f>
        <v>106804.41</v>
      </c>
    </row>
    <row r="142" spans="1:5" ht="20.100000000000001" customHeight="1" thickTop="1">
      <c r="A142" s="321"/>
      <c r="B142" s="321"/>
      <c r="C142" s="321"/>
      <c r="D142" s="321"/>
      <c r="E142" s="321"/>
    </row>
    <row r="143" spans="1:5" ht="20.100000000000001" customHeight="1">
      <c r="A143" s="321"/>
      <c r="B143" s="321"/>
      <c r="C143" s="321"/>
      <c r="D143" s="321"/>
      <c r="E143" s="321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9"/>
      <c r="B160" s="299"/>
      <c r="C160" s="299"/>
      <c r="D160" s="299"/>
      <c r="E160" s="299"/>
    </row>
    <row r="161" spans="1:5" ht="20.100000000000001" customHeight="1">
      <c r="A161" s="299"/>
      <c r="B161" s="299"/>
      <c r="C161" s="299"/>
      <c r="D161" s="299"/>
      <c r="E161" s="299"/>
    </row>
    <row r="162" spans="1:5" ht="20.100000000000001" customHeight="1">
      <c r="A162" s="299"/>
      <c r="B162" s="299"/>
      <c r="C162" s="299"/>
      <c r="D162" s="299"/>
      <c r="E162" s="299"/>
    </row>
    <row r="163" spans="1:5" ht="20.100000000000001" customHeight="1">
      <c r="A163" s="299"/>
      <c r="B163" s="299"/>
      <c r="C163" s="299"/>
      <c r="D163" s="299"/>
      <c r="E163" s="299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20" t="s">
        <v>488</v>
      </c>
      <c r="B170" s="320"/>
      <c r="C170" s="320"/>
      <c r="D170" s="320"/>
      <c r="E170" s="320"/>
    </row>
    <row r="171" spans="1:5" ht="20.100000000000001" customHeight="1">
      <c r="A171" s="317" t="s">
        <v>436</v>
      </c>
      <c r="B171" s="317"/>
      <c r="C171" s="317"/>
      <c r="D171" s="317"/>
      <c r="E171" s="317"/>
    </row>
    <row r="172" spans="1:5" ht="20.100000000000001" customHeight="1">
      <c r="A172" s="317" t="s">
        <v>600</v>
      </c>
      <c r="B172" s="317"/>
      <c r="C172" s="317"/>
      <c r="D172" s="317"/>
      <c r="E172" s="317"/>
    </row>
    <row r="173" spans="1:5" ht="20.100000000000001" customHeight="1">
      <c r="A173" s="319" t="s">
        <v>417</v>
      </c>
      <c r="B173" s="319"/>
      <c r="C173" s="319"/>
      <c r="D173" s="319"/>
      <c r="E173" s="319"/>
    </row>
    <row r="174" spans="1:5" ht="20.100000000000001" customHeight="1">
      <c r="A174" s="203"/>
      <c r="B174" s="203"/>
      <c r="C174" s="203"/>
      <c r="D174" s="203"/>
      <c r="E174" s="204" t="s">
        <v>60</v>
      </c>
    </row>
    <row r="175" spans="1:5" ht="20.100000000000001" customHeight="1">
      <c r="A175" s="318" t="s">
        <v>604</v>
      </c>
      <c r="B175" s="318"/>
      <c r="C175" s="318"/>
      <c r="D175" s="127"/>
      <c r="E175" s="206">
        <v>73200</v>
      </c>
    </row>
    <row r="176" spans="1:5" ht="20.100000000000001" customHeight="1" thickBot="1">
      <c r="A176" s="204"/>
      <c r="B176" s="204"/>
      <c r="C176" s="204"/>
      <c r="D176" s="204" t="s">
        <v>15</v>
      </c>
      <c r="E176" s="210">
        <f>SUM(E175:E175)</f>
        <v>73200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83:E83"/>
    <mergeCell ref="A86:E86"/>
    <mergeCell ref="A87:E87"/>
    <mergeCell ref="A93:E93"/>
    <mergeCell ref="A91:E91"/>
    <mergeCell ref="A90:E90"/>
    <mergeCell ref="A92:E92"/>
    <mergeCell ref="A1:E1"/>
    <mergeCell ref="A82:E82"/>
    <mergeCell ref="A2:E2"/>
    <mergeCell ref="A3:E3"/>
    <mergeCell ref="A4:B4"/>
    <mergeCell ref="C4:C7"/>
    <mergeCell ref="A81:E81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71:E171"/>
    <mergeCell ref="A172:E172"/>
    <mergeCell ref="A175:C175"/>
    <mergeCell ref="A173:E173"/>
    <mergeCell ref="A170:E170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zoomScaleSheetLayoutView="100" workbookViewId="0">
      <selection activeCell="C22" sqref="C22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1.85546875" style="80" bestFit="1" customWidth="1"/>
    <col min="6" max="6" width="12.85546875" style="80" customWidth="1"/>
    <col min="7" max="16384" width="9.140625" style="1"/>
  </cols>
  <sheetData>
    <row r="1" spans="1:6">
      <c r="A1" s="330"/>
      <c r="B1" s="330"/>
      <c r="C1" s="330"/>
      <c r="D1" s="330"/>
      <c r="E1" s="330"/>
      <c r="F1" s="330"/>
    </row>
    <row r="2" spans="1:6">
      <c r="A2" s="330" t="s">
        <v>488</v>
      </c>
      <c r="B2" s="330"/>
      <c r="C2" s="330"/>
      <c r="D2" s="330"/>
      <c r="E2" s="330"/>
      <c r="F2" s="330"/>
    </row>
    <row r="3" spans="1:6">
      <c r="A3" s="330" t="s">
        <v>424</v>
      </c>
      <c r="B3" s="330"/>
      <c r="C3" s="330"/>
      <c r="D3" s="330"/>
      <c r="E3" s="330"/>
      <c r="F3" s="330"/>
    </row>
    <row r="4" spans="1:6">
      <c r="A4" s="330" t="s">
        <v>594</v>
      </c>
      <c r="B4" s="330"/>
      <c r="C4" s="330"/>
      <c r="D4" s="330"/>
      <c r="E4" s="330"/>
      <c r="F4" s="330"/>
    </row>
    <row r="5" spans="1:6">
      <c r="A5" s="331"/>
      <c r="B5" s="331"/>
      <c r="C5" s="331"/>
      <c r="D5" s="331"/>
      <c r="E5" s="331"/>
      <c r="F5" s="331"/>
    </row>
    <row r="6" spans="1:6">
      <c r="A6" s="332" t="s">
        <v>10</v>
      </c>
      <c r="B6" s="333"/>
      <c r="C6" s="334"/>
      <c r="D6" s="334"/>
      <c r="E6" s="334"/>
      <c r="F6" s="335"/>
    </row>
    <row r="7" spans="1:6">
      <c r="A7" s="336" t="s">
        <v>20</v>
      </c>
      <c r="B7" s="329" t="s">
        <v>2</v>
      </c>
      <c r="C7" s="329" t="s">
        <v>18</v>
      </c>
      <c r="D7" s="329" t="s">
        <v>425</v>
      </c>
      <c r="E7" s="329" t="s">
        <v>32</v>
      </c>
      <c r="F7" s="69" t="s">
        <v>103</v>
      </c>
    </row>
    <row r="8" spans="1:6">
      <c r="A8" s="336"/>
      <c r="B8" s="329"/>
      <c r="C8" s="329"/>
      <c r="D8" s="329"/>
      <c r="E8" s="329"/>
      <c r="F8" s="69" t="s">
        <v>18</v>
      </c>
    </row>
    <row r="9" spans="1:6">
      <c r="A9" s="81" t="s">
        <v>33</v>
      </c>
      <c r="B9" s="74"/>
      <c r="C9" s="70"/>
      <c r="D9" s="70"/>
      <c r="E9" s="70"/>
      <c r="F9" s="70"/>
    </row>
    <row r="10" spans="1:6">
      <c r="A10" s="82" t="s">
        <v>34</v>
      </c>
      <c r="B10" s="23" t="s">
        <v>310</v>
      </c>
      <c r="C10" s="24"/>
      <c r="D10" s="24"/>
      <c r="E10" s="24"/>
      <c r="F10" s="24"/>
    </row>
    <row r="11" spans="1:6">
      <c r="A11" s="83" t="s">
        <v>35</v>
      </c>
      <c r="B11" s="71">
        <v>411001</v>
      </c>
      <c r="C11" s="24">
        <v>2240000</v>
      </c>
      <c r="D11" s="138">
        <v>107905</v>
      </c>
      <c r="E11" s="24">
        <v>107905</v>
      </c>
      <c r="F11" s="24">
        <f>E11-C11</f>
        <v>-2132095</v>
      </c>
    </row>
    <row r="12" spans="1:6">
      <c r="A12" s="83" t="s">
        <v>36</v>
      </c>
      <c r="B12" s="71">
        <v>411002</v>
      </c>
      <c r="C12" s="24">
        <v>33000</v>
      </c>
      <c r="D12" s="24">
        <v>4347.6499999999996</v>
      </c>
      <c r="E12" s="24">
        <v>4347.6499999999996</v>
      </c>
      <c r="F12" s="24">
        <f>E12-C12</f>
        <v>-28652.35</v>
      </c>
    </row>
    <row r="13" spans="1:6">
      <c r="A13" s="83" t="s">
        <v>48</v>
      </c>
      <c r="B13" s="71">
        <v>411003</v>
      </c>
      <c r="C13" s="24">
        <v>130956</v>
      </c>
      <c r="D13" s="24">
        <v>14740</v>
      </c>
      <c r="E13" s="24">
        <v>14740</v>
      </c>
      <c r="F13" s="24">
        <f>E13-C13</f>
        <v>-116216</v>
      </c>
    </row>
    <row r="14" spans="1:6">
      <c r="A14" s="83" t="s">
        <v>494</v>
      </c>
      <c r="B14" s="179">
        <v>411005</v>
      </c>
      <c r="C14" s="24">
        <v>17775500</v>
      </c>
      <c r="D14" s="24">
        <v>0</v>
      </c>
      <c r="E14" s="24">
        <v>1333537.8700000001</v>
      </c>
      <c r="F14" s="24">
        <f>E14-C14</f>
        <v>-16441962.129999999</v>
      </c>
    </row>
    <row r="15" spans="1:6" ht="20.25" thickBot="1">
      <c r="A15" s="84" t="s">
        <v>15</v>
      </c>
      <c r="B15" s="2"/>
      <c r="C15" s="73">
        <f>SUM(C11:C14)</f>
        <v>20179456</v>
      </c>
      <c r="D15" s="73">
        <f>SUM(D11:D14)</f>
        <v>126992.65</v>
      </c>
      <c r="E15" s="73">
        <f>SUM(E11:E14)</f>
        <v>1460530.52</v>
      </c>
      <c r="F15" s="73">
        <f>SUM(F11:F14)</f>
        <v>-18718925.48</v>
      </c>
    </row>
    <row r="16" spans="1:6" ht="20.25" thickTop="1">
      <c r="A16" s="85" t="s">
        <v>37</v>
      </c>
      <c r="B16" s="68" t="s">
        <v>311</v>
      </c>
      <c r="C16" s="24"/>
      <c r="D16" s="24"/>
      <c r="E16" s="24"/>
      <c r="F16" s="24"/>
    </row>
    <row r="17" spans="1:6">
      <c r="A17" s="170" t="s">
        <v>353</v>
      </c>
      <c r="B17" s="4" t="s">
        <v>354</v>
      </c>
      <c r="C17" s="24">
        <v>4000</v>
      </c>
      <c r="D17" s="24">
        <v>368.6</v>
      </c>
      <c r="E17" s="24">
        <v>407.4</v>
      </c>
      <c r="F17" s="24">
        <f>E17-C17</f>
        <v>-3592.6</v>
      </c>
    </row>
    <row r="18" spans="1:6">
      <c r="A18" s="83" t="s">
        <v>495</v>
      </c>
      <c r="B18" s="71">
        <v>412106</v>
      </c>
      <c r="C18" s="24">
        <v>10000</v>
      </c>
      <c r="D18" s="24">
        <v>2427</v>
      </c>
      <c r="E18" s="24">
        <v>13136</v>
      </c>
      <c r="F18" s="24">
        <f t="shared" ref="F18:F28" si="0">E18-C18</f>
        <v>3136</v>
      </c>
    </row>
    <row r="19" spans="1:6">
      <c r="A19" s="83" t="s">
        <v>496</v>
      </c>
      <c r="B19" s="71">
        <v>412107</v>
      </c>
      <c r="C19" s="24">
        <v>550000</v>
      </c>
      <c r="D19" s="138">
        <v>47920</v>
      </c>
      <c r="E19" s="138">
        <v>179140</v>
      </c>
      <c r="F19" s="24">
        <f t="shared" si="0"/>
        <v>-370860</v>
      </c>
    </row>
    <row r="20" spans="1:6">
      <c r="A20" s="83" t="s">
        <v>497</v>
      </c>
      <c r="B20" s="71">
        <v>412117</v>
      </c>
      <c r="C20" s="24">
        <v>19500</v>
      </c>
      <c r="D20" s="24"/>
      <c r="E20" s="24"/>
      <c r="F20" s="24">
        <f t="shared" si="0"/>
        <v>-19500</v>
      </c>
    </row>
    <row r="21" spans="1:6">
      <c r="A21" s="83" t="s">
        <v>498</v>
      </c>
      <c r="B21" s="3" t="s">
        <v>506</v>
      </c>
      <c r="C21" s="24">
        <v>1500</v>
      </c>
      <c r="D21" s="24">
        <v>150</v>
      </c>
      <c r="E21" s="24">
        <v>400</v>
      </c>
      <c r="F21" s="24">
        <f t="shared" si="0"/>
        <v>-1100</v>
      </c>
    </row>
    <row r="22" spans="1:6">
      <c r="A22" s="83" t="s">
        <v>499</v>
      </c>
      <c r="B22" s="3" t="s">
        <v>505</v>
      </c>
      <c r="C22" s="24">
        <v>1500</v>
      </c>
      <c r="D22" s="138">
        <v>500</v>
      </c>
      <c r="E22" s="138">
        <v>500</v>
      </c>
      <c r="F22" s="24">
        <f t="shared" si="0"/>
        <v>-1000</v>
      </c>
    </row>
    <row r="23" spans="1:6">
      <c r="A23" s="83" t="s">
        <v>500</v>
      </c>
      <c r="B23" s="3" t="s">
        <v>507</v>
      </c>
      <c r="C23" s="24">
        <v>50000</v>
      </c>
      <c r="D23" s="24">
        <v>1400</v>
      </c>
      <c r="E23" s="24">
        <v>4000</v>
      </c>
      <c r="F23" s="24">
        <f t="shared" si="0"/>
        <v>-46000</v>
      </c>
    </row>
    <row r="24" spans="1:6">
      <c r="A24" s="83" t="s">
        <v>501</v>
      </c>
      <c r="B24" s="3" t="s">
        <v>317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502</v>
      </c>
      <c r="B25" s="3" t="s">
        <v>318</v>
      </c>
      <c r="C25" s="24">
        <v>46000</v>
      </c>
      <c r="D25" s="24">
        <v>15500</v>
      </c>
      <c r="E25" s="24">
        <v>16500</v>
      </c>
      <c r="F25" s="24">
        <f t="shared" si="0"/>
        <v>-29500</v>
      </c>
    </row>
    <row r="26" spans="1:6">
      <c r="A26" s="83" t="s">
        <v>503</v>
      </c>
      <c r="B26" s="3" t="s">
        <v>508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504</v>
      </c>
      <c r="B27" s="3" t="s">
        <v>509</v>
      </c>
      <c r="C27" s="24">
        <v>1000</v>
      </c>
      <c r="D27" s="24">
        <v>100</v>
      </c>
      <c r="E27" s="24">
        <v>300</v>
      </c>
      <c r="F27" s="24">
        <f t="shared" si="0"/>
        <v>-700</v>
      </c>
    </row>
    <row r="28" spans="1:6" ht="20.25" thickBot="1">
      <c r="A28" s="84" t="s">
        <v>15</v>
      </c>
      <c r="B28" s="74"/>
      <c r="C28" s="73">
        <f>SUM(C17:C27)</f>
        <v>707500</v>
      </c>
      <c r="D28" s="73">
        <f>SUM(D17:D27)</f>
        <v>68365.600000000006</v>
      </c>
      <c r="E28" s="73">
        <f>SUM(E17:E27)</f>
        <v>216283.4</v>
      </c>
      <c r="F28" s="73">
        <f t="shared" si="0"/>
        <v>-491216.6</v>
      </c>
    </row>
    <row r="29" spans="1:6" ht="20.25" thickTop="1">
      <c r="A29" s="86" t="s">
        <v>38</v>
      </c>
      <c r="B29" s="23" t="s">
        <v>312</v>
      </c>
      <c r="C29" s="24"/>
      <c r="D29" s="24"/>
      <c r="E29" s="24"/>
      <c r="F29" s="24"/>
    </row>
    <row r="30" spans="1:6">
      <c r="A30" s="170" t="s">
        <v>510</v>
      </c>
      <c r="B30" s="3" t="s">
        <v>516</v>
      </c>
      <c r="C30" s="24">
        <v>200000</v>
      </c>
      <c r="D30" s="24"/>
      <c r="E30" s="24"/>
      <c r="F30" s="24">
        <f>E30-C30</f>
        <v>-200000</v>
      </c>
    </row>
    <row r="31" spans="1:6">
      <c r="A31" s="83" t="s">
        <v>511</v>
      </c>
      <c r="B31" s="3" t="s">
        <v>319</v>
      </c>
      <c r="C31" s="24">
        <v>100000</v>
      </c>
      <c r="D31" s="24">
        <v>18462.32</v>
      </c>
      <c r="E31" s="24">
        <v>22055.98</v>
      </c>
      <c r="F31" s="24">
        <f>E31-C31</f>
        <v>-77944.02</v>
      </c>
    </row>
    <row r="32" spans="1:6" ht="20.25" thickBot="1">
      <c r="A32" s="84" t="s">
        <v>15</v>
      </c>
      <c r="B32" s="74"/>
      <c r="C32" s="180">
        <f>SUM(C30:C31)</f>
        <v>300000</v>
      </c>
      <c r="D32" s="180">
        <f>SUM(D31)</f>
        <v>18462.32</v>
      </c>
      <c r="E32" s="180">
        <f>SUM(E31)</f>
        <v>22055.98</v>
      </c>
      <c r="F32" s="180">
        <f>SUM(F30:F31)</f>
        <v>-277944.02</v>
      </c>
    </row>
    <row r="33" spans="1:6" ht="20.25" thickTop="1">
      <c r="A33" s="86" t="s">
        <v>513</v>
      </c>
      <c r="B33" s="23" t="s">
        <v>492</v>
      </c>
      <c r="C33" s="24"/>
      <c r="D33" s="24"/>
      <c r="E33" s="24"/>
      <c r="F33" s="24"/>
    </row>
    <row r="34" spans="1:6">
      <c r="A34" s="83" t="s">
        <v>514</v>
      </c>
      <c r="B34" s="3" t="s">
        <v>515</v>
      </c>
      <c r="C34" s="24">
        <v>552000</v>
      </c>
      <c r="D34" s="75">
        <v>38965</v>
      </c>
      <c r="E34" s="75">
        <v>105770</v>
      </c>
      <c r="F34" s="24">
        <f>E34-C34</f>
        <v>-446230</v>
      </c>
    </row>
    <row r="35" spans="1:6" ht="20.25" thickBot="1">
      <c r="A35" s="84" t="s">
        <v>15</v>
      </c>
      <c r="B35" s="3"/>
      <c r="C35" s="73">
        <f>SUM(C34:C34)</f>
        <v>552000</v>
      </c>
      <c r="D35" s="73">
        <f>SUM(D34:D34)</f>
        <v>38965</v>
      </c>
      <c r="E35" s="73">
        <f>SUM(E34:E34)</f>
        <v>105770</v>
      </c>
      <c r="F35" s="73">
        <f>SUM(F34:F34)</f>
        <v>-446230</v>
      </c>
    </row>
    <row r="36" spans="1:6" ht="20.25" thickTop="1">
      <c r="A36" s="86" t="s">
        <v>39</v>
      </c>
      <c r="B36" s="23" t="s">
        <v>313</v>
      </c>
      <c r="C36" s="24"/>
      <c r="D36" s="24"/>
      <c r="E36" s="24"/>
      <c r="F36" s="24"/>
    </row>
    <row r="37" spans="1:6">
      <c r="A37" s="83" t="s">
        <v>40</v>
      </c>
      <c r="B37" s="3" t="s">
        <v>320</v>
      </c>
      <c r="C37" s="24">
        <v>70000</v>
      </c>
      <c r="D37" s="75">
        <v>8500</v>
      </c>
      <c r="E37" s="24">
        <v>8500</v>
      </c>
      <c r="F37" s="24">
        <f>E37-C37</f>
        <v>-61500</v>
      </c>
    </row>
    <row r="38" spans="1:6">
      <c r="A38" s="83" t="s">
        <v>512</v>
      </c>
      <c r="B38" s="3" t="s">
        <v>321</v>
      </c>
      <c r="C38" s="24">
        <v>5000</v>
      </c>
      <c r="D38" s="75">
        <v>0</v>
      </c>
      <c r="E38" s="24"/>
      <c r="F38" s="24">
        <f>E38-C38</f>
        <v>-5000</v>
      </c>
    </row>
    <row r="39" spans="1:6" ht="20.25" thickBot="1">
      <c r="A39" s="84" t="s">
        <v>15</v>
      </c>
      <c r="B39" s="3"/>
      <c r="C39" s="73">
        <f>SUM(C37:C38)</f>
        <v>75000</v>
      </c>
      <c r="D39" s="73">
        <f>SUM(D37:D38)</f>
        <v>8500</v>
      </c>
      <c r="E39" s="73">
        <f>SUM(E37:E38)</f>
        <v>8500</v>
      </c>
      <c r="F39" s="73">
        <f>SUM(F37:F38)</f>
        <v>-66500</v>
      </c>
    </row>
    <row r="40" spans="1:6" ht="18.75" customHeight="1" thickTop="1">
      <c r="A40" s="337" t="s">
        <v>45</v>
      </c>
      <c r="B40" s="337"/>
      <c r="C40" s="337"/>
      <c r="D40" s="337"/>
      <c r="E40" s="337"/>
      <c r="F40" s="337"/>
    </row>
    <row r="41" spans="1:6">
      <c r="A41" s="332" t="s">
        <v>10</v>
      </c>
      <c r="B41" s="333"/>
      <c r="C41" s="334"/>
      <c r="D41" s="334"/>
      <c r="E41" s="334"/>
      <c r="F41" s="335"/>
    </row>
    <row r="42" spans="1:6">
      <c r="A42" s="336" t="s">
        <v>20</v>
      </c>
      <c r="B42" s="329" t="s">
        <v>2</v>
      </c>
      <c r="C42" s="329" t="s">
        <v>18</v>
      </c>
      <c r="D42" s="329" t="s">
        <v>425</v>
      </c>
      <c r="E42" s="329" t="s">
        <v>32</v>
      </c>
      <c r="F42" s="69" t="s">
        <v>103</v>
      </c>
    </row>
    <row r="43" spans="1:6">
      <c r="A43" s="336"/>
      <c r="B43" s="329"/>
      <c r="C43" s="329"/>
      <c r="D43" s="329"/>
      <c r="E43" s="329"/>
      <c r="F43" s="69" t="s">
        <v>18</v>
      </c>
    </row>
    <row r="44" spans="1:6">
      <c r="A44" s="87" t="s">
        <v>63</v>
      </c>
      <c r="B44" s="72">
        <v>420000</v>
      </c>
      <c r="C44" s="76"/>
      <c r="D44" s="76"/>
      <c r="E44" s="76"/>
      <c r="F44" s="76"/>
    </row>
    <row r="45" spans="1:6">
      <c r="A45" s="82" t="s">
        <v>41</v>
      </c>
      <c r="B45" s="72">
        <v>421000</v>
      </c>
      <c r="C45" s="24"/>
      <c r="D45" s="24"/>
      <c r="E45" s="24"/>
      <c r="F45" s="24"/>
    </row>
    <row r="46" spans="1:6">
      <c r="A46" s="83" t="s">
        <v>355</v>
      </c>
      <c r="B46" s="71">
        <v>421002</v>
      </c>
      <c r="C46" s="24">
        <v>6700000</v>
      </c>
      <c r="D46" s="24">
        <v>1274741.06</v>
      </c>
      <c r="E46" s="24">
        <v>2527433.75</v>
      </c>
      <c r="F46" s="24">
        <f>E46-C46</f>
        <v>-4172566.25</v>
      </c>
    </row>
    <row r="47" spans="1:6">
      <c r="A47" s="83" t="s">
        <v>64</v>
      </c>
      <c r="B47" s="71">
        <v>421004</v>
      </c>
      <c r="C47" s="24">
        <v>2900000</v>
      </c>
      <c r="D47" s="24">
        <v>257460.75</v>
      </c>
      <c r="E47" s="24">
        <v>749249.33</v>
      </c>
      <c r="F47" s="24">
        <f t="shared" ref="F47:F55" si="1">E47-C47</f>
        <v>-2150750.67</v>
      </c>
    </row>
    <row r="48" spans="1:6">
      <c r="A48" s="83" t="s">
        <v>42</v>
      </c>
      <c r="B48" s="71">
        <v>421005</v>
      </c>
      <c r="C48" s="24">
        <v>120000</v>
      </c>
      <c r="D48" s="24">
        <v>12418.64</v>
      </c>
      <c r="E48" s="24">
        <v>21250.94</v>
      </c>
      <c r="F48" s="24">
        <f t="shared" si="1"/>
        <v>-98749.06</v>
      </c>
    </row>
    <row r="49" spans="1:6">
      <c r="A49" s="83" t="s">
        <v>43</v>
      </c>
      <c r="B49" s="71">
        <v>421006</v>
      </c>
      <c r="C49" s="24">
        <v>1200000</v>
      </c>
      <c r="D49" s="24">
        <v>112679.81</v>
      </c>
      <c r="E49" s="24">
        <v>315189</v>
      </c>
      <c r="F49" s="24">
        <f t="shared" si="1"/>
        <v>-884811</v>
      </c>
    </row>
    <row r="50" spans="1:6">
      <c r="A50" s="83" t="s">
        <v>518</v>
      </c>
      <c r="B50" s="71">
        <v>421007</v>
      </c>
      <c r="C50" s="24">
        <v>2200000</v>
      </c>
      <c r="D50" s="24">
        <v>212024.75</v>
      </c>
      <c r="E50" s="24">
        <v>643666.35</v>
      </c>
      <c r="F50" s="24">
        <f t="shared" si="1"/>
        <v>-1556333.65</v>
      </c>
    </row>
    <row r="51" spans="1:6">
      <c r="A51" s="83" t="s">
        <v>517</v>
      </c>
      <c r="B51" s="71">
        <v>421010</v>
      </c>
      <c r="C51" s="24">
        <v>400000</v>
      </c>
      <c r="D51" s="24">
        <v>0</v>
      </c>
      <c r="E51" s="24">
        <v>0</v>
      </c>
      <c r="F51" s="24">
        <f t="shared" si="1"/>
        <v>-400000</v>
      </c>
    </row>
    <row r="52" spans="1:6">
      <c r="A52" s="83" t="s">
        <v>519</v>
      </c>
      <c r="B52" s="71">
        <v>421012</v>
      </c>
      <c r="C52" s="24">
        <v>40000</v>
      </c>
      <c r="D52" s="24">
        <v>0</v>
      </c>
      <c r="E52" s="24">
        <v>0</v>
      </c>
      <c r="F52" s="24">
        <f t="shared" si="1"/>
        <v>-40000</v>
      </c>
    </row>
    <row r="53" spans="1:6">
      <c r="A53" s="83" t="s">
        <v>520</v>
      </c>
      <c r="B53" s="71">
        <v>421013</v>
      </c>
      <c r="C53" s="24">
        <v>100000</v>
      </c>
      <c r="D53" s="24">
        <v>0</v>
      </c>
      <c r="E53" s="24">
        <v>13837.54</v>
      </c>
      <c r="F53" s="24">
        <f t="shared" si="1"/>
        <v>-86162.459999999992</v>
      </c>
    </row>
    <row r="54" spans="1:6">
      <c r="A54" s="83" t="s">
        <v>521</v>
      </c>
      <c r="B54" s="71">
        <v>421014</v>
      </c>
      <c r="C54" s="24">
        <v>10000</v>
      </c>
      <c r="D54" s="24">
        <v>0</v>
      </c>
      <c r="E54" s="24">
        <v>0</v>
      </c>
      <c r="F54" s="24">
        <f t="shared" si="1"/>
        <v>-10000</v>
      </c>
    </row>
    <row r="55" spans="1:6">
      <c r="A55" s="83" t="s">
        <v>522</v>
      </c>
      <c r="B55" s="71">
        <v>421015</v>
      </c>
      <c r="C55" s="24">
        <v>3000000</v>
      </c>
      <c r="D55" s="24">
        <v>237134</v>
      </c>
      <c r="E55" s="24">
        <v>512927</v>
      </c>
      <c r="F55" s="24">
        <f t="shared" si="1"/>
        <v>-2487073</v>
      </c>
    </row>
    <row r="56" spans="1:6" ht="20.25" thickBot="1">
      <c r="A56" s="84" t="s">
        <v>15</v>
      </c>
      <c r="B56" s="71"/>
      <c r="C56" s="73">
        <f>SUM(C46:C55)</f>
        <v>16670000</v>
      </c>
      <c r="D56" s="73">
        <f>SUM(D46:D55)</f>
        <v>2106459.0099999998</v>
      </c>
      <c r="E56" s="73">
        <f>SUM(E46:E55)</f>
        <v>4783553.91</v>
      </c>
      <c r="F56" s="73">
        <f>SUM(F46:F55)</f>
        <v>-11886446.09</v>
      </c>
    </row>
    <row r="57" spans="1:6" ht="20.25" thickTop="1">
      <c r="A57" s="88" t="s">
        <v>65</v>
      </c>
      <c r="B57" s="77">
        <v>430000</v>
      </c>
      <c r="C57" s="75"/>
      <c r="D57" s="75"/>
      <c r="E57" s="75"/>
      <c r="F57" s="75"/>
    </row>
    <row r="58" spans="1:6">
      <c r="A58" s="82" t="s">
        <v>309</v>
      </c>
      <c r="B58" s="77">
        <v>431000</v>
      </c>
      <c r="C58" s="24"/>
      <c r="D58" s="24"/>
      <c r="E58" s="24"/>
      <c r="F58" s="24"/>
    </row>
    <row r="59" spans="1:6">
      <c r="A59" s="83" t="s">
        <v>523</v>
      </c>
      <c r="B59" s="71">
        <v>431002</v>
      </c>
      <c r="C59" s="24">
        <v>6500000</v>
      </c>
      <c r="D59" s="24">
        <v>2270850</v>
      </c>
      <c r="E59" s="24">
        <v>4426901</v>
      </c>
      <c r="F59" s="24">
        <f>E59-C59</f>
        <v>-2073099</v>
      </c>
    </row>
    <row r="60" spans="1:6">
      <c r="A60" s="83" t="s">
        <v>66</v>
      </c>
      <c r="B60" s="71"/>
      <c r="C60" s="24"/>
      <c r="D60" s="24"/>
      <c r="E60" s="24"/>
      <c r="F60" s="24"/>
    </row>
    <row r="61" spans="1:6" ht="20.25" thickBot="1">
      <c r="A61" s="84" t="s">
        <v>15</v>
      </c>
      <c r="B61" s="71"/>
      <c r="C61" s="73">
        <f>SUM(C59)</f>
        <v>6500000</v>
      </c>
      <c r="D61" s="73">
        <f>SUM(D59:D60)</f>
        <v>2270850</v>
      </c>
      <c r="E61" s="73">
        <f>SUM(E59:E60)</f>
        <v>4426901</v>
      </c>
      <c r="F61" s="73">
        <f>SUM(F59:F60)</f>
        <v>-2073099</v>
      </c>
    </row>
    <row r="62" spans="1:6" ht="20.25" thickTop="1">
      <c r="A62" s="84" t="s">
        <v>44</v>
      </c>
      <c r="B62" s="71"/>
      <c r="C62" s="78">
        <f>C15+C28+C32+C35+C39+C56+C61</f>
        <v>44983956</v>
      </c>
      <c r="D62" s="78">
        <f>D15+D28+D32+D35+D39+D56+D61</f>
        <v>4638594.58</v>
      </c>
      <c r="E62" s="78">
        <f>E15+E28+E32+E35+E39+E56+E61</f>
        <v>11023594.810000001</v>
      </c>
      <c r="F62" s="78">
        <f>F15+F28+F32+F35+F39+F56+F61</f>
        <v>-33960361.189999998</v>
      </c>
    </row>
    <row r="63" spans="1:6">
      <c r="A63" s="88" t="s">
        <v>426</v>
      </c>
      <c r="B63" s="77">
        <v>440000</v>
      </c>
      <c r="C63" s="75"/>
      <c r="D63" s="75"/>
      <c r="E63" s="75"/>
      <c r="F63" s="75"/>
    </row>
    <row r="64" spans="1:6">
      <c r="A64" s="82" t="s">
        <v>427</v>
      </c>
      <c r="B64" s="77">
        <v>441000</v>
      </c>
      <c r="C64" s="24"/>
      <c r="D64" s="24"/>
      <c r="E64" s="24"/>
      <c r="F64" s="24"/>
    </row>
    <row r="65" spans="1:6">
      <c r="A65" s="83" t="s">
        <v>561</v>
      </c>
      <c r="B65" s="71">
        <v>441001</v>
      </c>
      <c r="C65" s="24"/>
      <c r="D65" s="24">
        <v>0</v>
      </c>
      <c r="E65" s="24">
        <v>105870</v>
      </c>
      <c r="F65" s="24"/>
    </row>
    <row r="66" spans="1:6">
      <c r="A66" s="83" t="s">
        <v>562</v>
      </c>
      <c r="B66" s="71">
        <v>441001</v>
      </c>
      <c r="C66" s="24"/>
      <c r="D66" s="24">
        <v>0</v>
      </c>
      <c r="E66" s="24">
        <v>68400</v>
      </c>
      <c r="F66" s="24"/>
    </row>
    <row r="67" spans="1:6">
      <c r="A67" s="83" t="s">
        <v>563</v>
      </c>
      <c r="B67" s="71">
        <v>441001</v>
      </c>
      <c r="C67" s="24"/>
      <c r="D67" s="24">
        <v>0</v>
      </c>
      <c r="E67" s="24">
        <v>3420</v>
      </c>
      <c r="F67" s="24"/>
    </row>
    <row r="68" spans="1:6">
      <c r="A68" s="83" t="s">
        <v>593</v>
      </c>
      <c r="B68" s="71">
        <v>441001</v>
      </c>
      <c r="C68" s="24"/>
      <c r="D68" s="24">
        <v>0</v>
      </c>
      <c r="E68" s="24">
        <v>57400</v>
      </c>
      <c r="F68" s="24"/>
    </row>
    <row r="69" spans="1:6">
      <c r="A69" s="83" t="s">
        <v>564</v>
      </c>
      <c r="B69" s="71">
        <v>441001</v>
      </c>
      <c r="C69" s="24"/>
      <c r="D69" s="24">
        <v>278400</v>
      </c>
      <c r="E69" s="24">
        <v>556800</v>
      </c>
      <c r="F69" s="24"/>
    </row>
    <row r="70" spans="1:6">
      <c r="A70" s="83" t="s">
        <v>565</v>
      </c>
      <c r="B70" s="71">
        <v>441001</v>
      </c>
      <c r="C70" s="24"/>
      <c r="D70" s="24">
        <v>0</v>
      </c>
      <c r="E70" s="24"/>
      <c r="F70" s="24"/>
    </row>
    <row r="71" spans="1:6">
      <c r="A71" s="83" t="s">
        <v>566</v>
      </c>
      <c r="B71" s="71">
        <v>441001</v>
      </c>
      <c r="C71" s="24"/>
      <c r="D71" s="24">
        <v>1120800</v>
      </c>
      <c r="E71" s="24">
        <v>2802000</v>
      </c>
      <c r="F71" s="24"/>
    </row>
    <row r="72" spans="1:6">
      <c r="A72" s="83" t="s">
        <v>567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409</v>
      </c>
      <c r="B73" s="71"/>
      <c r="C73" s="24"/>
      <c r="D73" s="24"/>
      <c r="E73" s="24"/>
      <c r="F73" s="24"/>
    </row>
    <row r="74" spans="1:6">
      <c r="A74" s="83" t="s">
        <v>568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410</v>
      </c>
      <c r="B75" s="71"/>
      <c r="C75" s="24"/>
      <c r="D75" s="24"/>
      <c r="E75" s="24"/>
      <c r="F75" s="24"/>
    </row>
    <row r="76" spans="1:6">
      <c r="A76" s="83" t="s">
        <v>592</v>
      </c>
      <c r="B76" s="71">
        <v>441001</v>
      </c>
      <c r="C76" s="24"/>
      <c r="D76" s="24">
        <v>11970</v>
      </c>
      <c r="E76" s="24">
        <v>11970</v>
      </c>
      <c r="F76" s="24"/>
    </row>
    <row r="77" spans="1:6">
      <c r="A77" s="83" t="s">
        <v>595</v>
      </c>
      <c r="B77" s="71"/>
      <c r="C77" s="24"/>
      <c r="D77" s="24"/>
      <c r="E77" s="24"/>
      <c r="F77" s="24"/>
    </row>
    <row r="78" spans="1:6" ht="20.25" thickBot="1">
      <c r="A78" s="84" t="s">
        <v>15</v>
      </c>
      <c r="B78" s="71"/>
      <c r="C78" s="73">
        <f>SUM(C65)</f>
        <v>0</v>
      </c>
      <c r="D78" s="73">
        <f>SUM(D65:D76)</f>
        <v>1411170</v>
      </c>
      <c r="E78" s="73">
        <f>SUM(E65:E76)</f>
        <v>3605860</v>
      </c>
      <c r="F78" s="73">
        <f>SUM(F65:F74)</f>
        <v>0</v>
      </c>
    </row>
    <row r="79" spans="1:6" ht="20.25" thickTop="1"/>
  </sheetData>
  <mergeCells count="18">
    <mergeCell ref="E42:E43"/>
    <mergeCell ref="A40:F40"/>
    <mergeCell ref="A42:A43"/>
    <mergeCell ref="B42:B43"/>
    <mergeCell ref="C42:C43"/>
    <mergeCell ref="D42:D43"/>
    <mergeCell ref="A41:F41"/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6"/>
  <sheetViews>
    <sheetView view="pageBreakPreview" topLeftCell="A13" workbookViewId="0">
      <selection activeCell="B33" sqref="B33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38" t="s">
        <v>488</v>
      </c>
      <c r="B1" s="338"/>
      <c r="C1" s="338"/>
    </row>
    <row r="2" spans="1:3" ht="18" customHeight="1">
      <c r="A2" s="338" t="s">
        <v>49</v>
      </c>
      <c r="B2" s="338"/>
      <c r="C2" s="338"/>
    </row>
    <row r="3" spans="1:3" ht="18" customHeight="1">
      <c r="A3" s="339" t="s">
        <v>605</v>
      </c>
      <c r="B3" s="339"/>
      <c r="C3" s="339"/>
    </row>
    <row r="4" spans="1:3" ht="18" customHeight="1">
      <c r="A4" s="245" t="s">
        <v>20</v>
      </c>
      <c r="B4" s="245" t="s">
        <v>23</v>
      </c>
      <c r="C4" s="245" t="s">
        <v>50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96</v>
      </c>
      <c r="B6" s="248">
        <v>4638594.58</v>
      </c>
      <c r="C6" s="248">
        <v>11023594.810000001</v>
      </c>
    </row>
    <row r="7" spans="1:3" ht="18" customHeight="1">
      <c r="A7" s="83" t="s">
        <v>377</v>
      </c>
      <c r="B7" s="248">
        <v>0</v>
      </c>
      <c r="C7" s="248">
        <v>0</v>
      </c>
    </row>
    <row r="8" spans="1:3" ht="18" customHeight="1">
      <c r="A8" s="83" t="s">
        <v>378</v>
      </c>
      <c r="B8" s="248">
        <v>1411170</v>
      </c>
      <c r="C8" s="248">
        <v>3605860</v>
      </c>
    </row>
    <row r="9" spans="1:3" ht="18" customHeight="1">
      <c r="A9" s="83" t="s">
        <v>51</v>
      </c>
      <c r="B9" s="248">
        <v>47149.73</v>
      </c>
      <c r="C9" s="248">
        <v>405546.39</v>
      </c>
    </row>
    <row r="10" spans="1:3" ht="18" customHeight="1">
      <c r="A10" s="83" t="s">
        <v>606</v>
      </c>
      <c r="B10" s="248">
        <v>10000</v>
      </c>
      <c r="C10" s="248">
        <v>10000</v>
      </c>
    </row>
    <row r="11" spans="1:3" ht="18" customHeight="1">
      <c r="A11" s="83" t="s">
        <v>607</v>
      </c>
      <c r="B11" s="248">
        <v>131.72</v>
      </c>
      <c r="C11" s="248">
        <v>131.72</v>
      </c>
    </row>
    <row r="12" spans="1:3" ht="18" customHeight="1">
      <c r="A12" s="83" t="s">
        <v>404</v>
      </c>
      <c r="B12" s="248">
        <v>1400</v>
      </c>
      <c r="C12" s="248">
        <v>5900</v>
      </c>
    </row>
    <row r="13" spans="1:3" ht="18" customHeight="1">
      <c r="A13" s="83" t="s">
        <v>531</v>
      </c>
      <c r="B13" s="248">
        <v>1194</v>
      </c>
      <c r="C13" s="248">
        <v>12537</v>
      </c>
    </row>
    <row r="14" spans="1:3" ht="18" customHeight="1">
      <c r="A14" s="83" t="s">
        <v>574</v>
      </c>
      <c r="B14" s="248">
        <v>0</v>
      </c>
      <c r="C14" s="248">
        <v>22890</v>
      </c>
    </row>
    <row r="15" spans="1:3" ht="18" customHeight="1" thickBot="1">
      <c r="A15" s="84" t="s">
        <v>15</v>
      </c>
      <c r="B15" s="249">
        <f>SUM(B6:B14)</f>
        <v>6109640.0300000003</v>
      </c>
      <c r="C15" s="249">
        <f>SUM(C6:C14)</f>
        <v>15086459.920000002</v>
      </c>
    </row>
    <row r="16" spans="1:3" ht="18" customHeight="1" thickTop="1">
      <c r="A16" s="88" t="s">
        <v>29</v>
      </c>
      <c r="B16" s="250"/>
      <c r="C16" s="250"/>
    </row>
    <row r="17" spans="1:5" ht="18" customHeight="1">
      <c r="A17" s="83" t="s">
        <v>357</v>
      </c>
      <c r="B17" s="197">
        <v>1898959.35</v>
      </c>
      <c r="C17" s="197">
        <v>7545689.1299999999</v>
      </c>
    </row>
    <row r="18" spans="1:5" ht="18" customHeight="1">
      <c r="A18" s="83" t="s">
        <v>358</v>
      </c>
      <c r="B18" s="197">
        <v>26500</v>
      </c>
      <c r="C18" s="197">
        <v>41166</v>
      </c>
    </row>
    <row r="19" spans="1:5" ht="18" customHeight="1">
      <c r="A19" s="83" t="s">
        <v>52</v>
      </c>
      <c r="B19" s="248">
        <v>106804.41</v>
      </c>
      <c r="C19" s="248">
        <v>929702.59</v>
      </c>
    </row>
    <row r="20" spans="1:5" ht="18" customHeight="1">
      <c r="A20" s="83" t="s">
        <v>379</v>
      </c>
      <c r="B20" s="248">
        <v>694760</v>
      </c>
      <c r="C20" s="248">
        <v>2827040</v>
      </c>
    </row>
    <row r="21" spans="1:5" ht="18" customHeight="1">
      <c r="A21" s="83" t="s">
        <v>394</v>
      </c>
      <c r="B21" s="248">
        <v>0</v>
      </c>
      <c r="C21" s="248">
        <v>0</v>
      </c>
    </row>
    <row r="22" spans="1:5" ht="18" customHeight="1">
      <c r="A22" s="83" t="s">
        <v>97</v>
      </c>
      <c r="B22" s="248">
        <v>73200</v>
      </c>
      <c r="C22" s="248">
        <v>3246670.46</v>
      </c>
    </row>
    <row r="23" spans="1:5" ht="18" customHeight="1">
      <c r="A23" s="83" t="s">
        <v>405</v>
      </c>
      <c r="B23" s="248">
        <v>0</v>
      </c>
      <c r="C23" s="248">
        <v>0</v>
      </c>
    </row>
    <row r="24" spans="1:5" ht="18" customHeight="1" thickBot="1">
      <c r="A24" s="84" t="s">
        <v>15</v>
      </c>
      <c r="B24" s="249">
        <f>SUM(B17:B23)</f>
        <v>2800223.76</v>
      </c>
      <c r="C24" s="249">
        <f>SUM(C17:C23)</f>
        <v>14590268.18</v>
      </c>
    </row>
    <row r="25" spans="1:5" ht="18" customHeight="1" thickTop="1" thickBot="1">
      <c r="A25" s="84" t="s">
        <v>53</v>
      </c>
      <c r="B25" s="249">
        <f>B15-B24</f>
        <v>3309416.2700000005</v>
      </c>
      <c r="C25" s="249">
        <f>C15-C24</f>
        <v>496191.74000000209</v>
      </c>
    </row>
    <row r="26" spans="1:5" ht="18" customHeight="1" thickTop="1">
      <c r="A26" s="176"/>
      <c r="B26" s="252"/>
      <c r="C26" s="252"/>
    </row>
    <row r="27" spans="1:5" ht="18" customHeight="1">
      <c r="A27" s="121" t="s">
        <v>489</v>
      </c>
      <c r="B27" s="127"/>
      <c r="C27" s="199"/>
      <c r="D27" s="199"/>
      <c r="E27" s="199"/>
    </row>
    <row r="28" spans="1:5" ht="18" customHeight="1">
      <c r="A28" s="200" t="s">
        <v>11</v>
      </c>
      <c r="B28" s="127"/>
      <c r="C28" s="199"/>
      <c r="D28" s="199"/>
      <c r="E28" s="201"/>
    </row>
    <row r="29" spans="1:5" ht="18" customHeight="1">
      <c r="A29" s="200"/>
      <c r="B29" s="127"/>
      <c r="C29" s="199"/>
      <c r="D29" s="199"/>
      <c r="E29" s="201"/>
    </row>
    <row r="30" spans="1:5" ht="18" customHeight="1">
      <c r="A30" s="340" t="s">
        <v>490</v>
      </c>
      <c r="B30" s="340"/>
      <c r="C30" s="340"/>
      <c r="D30" s="178"/>
      <c r="E30" s="178"/>
    </row>
    <row r="31" spans="1:5" ht="18" customHeight="1">
      <c r="A31" s="340" t="s">
        <v>532</v>
      </c>
      <c r="B31" s="340"/>
      <c r="C31" s="340"/>
      <c r="D31" s="178"/>
      <c r="E31" s="178"/>
    </row>
    <row r="32" spans="1:5" ht="18" customHeight="1">
      <c r="A32" s="341" t="s">
        <v>12</v>
      </c>
      <c r="B32" s="341"/>
      <c r="C32" s="341"/>
      <c r="D32" s="178"/>
      <c r="E32" s="178"/>
    </row>
    <row r="33" spans="1:5" ht="18" customHeight="1">
      <c r="A33" s="177"/>
      <c r="B33" s="177"/>
      <c r="C33" s="177"/>
      <c r="D33" s="178"/>
      <c r="E33" s="178"/>
    </row>
    <row r="34" spans="1:5" ht="18" customHeight="1">
      <c r="B34" s="127"/>
      <c r="C34" s="199"/>
      <c r="D34" s="199"/>
    </row>
    <row r="35" spans="1:5" s="89" customFormat="1" ht="18" customHeight="1">
      <c r="A35" s="341" t="s">
        <v>575</v>
      </c>
      <c r="B35" s="341"/>
      <c r="C35" s="341"/>
      <c r="D35" s="178"/>
      <c r="E35" s="178"/>
    </row>
    <row r="36" spans="1:5" s="89" customFormat="1" ht="18" customHeight="1">
      <c r="A36" s="341" t="s">
        <v>487</v>
      </c>
      <c r="B36" s="341"/>
      <c r="C36" s="341"/>
      <c r="D36" s="178"/>
      <c r="E36" s="178"/>
    </row>
  </sheetData>
  <mergeCells count="8">
    <mergeCell ref="A1:C1"/>
    <mergeCell ref="A2:C2"/>
    <mergeCell ref="A3:C3"/>
    <mergeCell ref="A30:C30"/>
    <mergeCell ref="A36:C36"/>
    <mergeCell ref="A31:C31"/>
    <mergeCell ref="A32:C32"/>
    <mergeCell ref="A35:C35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1" t="s">
        <v>54</v>
      </c>
      <c r="B2" s="351"/>
      <c r="C2" s="351"/>
      <c r="D2" s="351"/>
      <c r="E2" s="351"/>
      <c r="F2" s="351"/>
      <c r="G2" s="352" t="s">
        <v>413</v>
      </c>
      <c r="H2" s="351"/>
      <c r="I2" s="351"/>
      <c r="J2" s="351"/>
    </row>
    <row r="3" spans="1:10" ht="23.25">
      <c r="A3" s="351" t="s">
        <v>56</v>
      </c>
      <c r="B3" s="351"/>
      <c r="C3" s="351"/>
      <c r="D3" s="351"/>
      <c r="E3" s="351"/>
      <c r="F3" s="351"/>
      <c r="G3" s="352" t="s">
        <v>414</v>
      </c>
      <c r="H3" s="351"/>
      <c r="I3" s="351"/>
      <c r="J3" s="351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5" t="s">
        <v>456</v>
      </c>
      <c r="B5" s="345"/>
      <c r="C5" s="345"/>
      <c r="D5" s="345"/>
      <c r="E5" s="345"/>
      <c r="F5" s="353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2" t="s">
        <v>415</v>
      </c>
      <c r="B8" s="350"/>
      <c r="C8" s="350"/>
      <c r="D8" s="350"/>
      <c r="E8" s="350"/>
      <c r="F8" s="12"/>
      <c r="G8" s="9"/>
      <c r="H8" s="9"/>
      <c r="I8" s="9"/>
      <c r="J8" s="10"/>
    </row>
    <row r="9" spans="1:10" ht="23.25">
      <c r="A9" s="29" t="s">
        <v>58</v>
      </c>
      <c r="B9" s="13"/>
      <c r="C9" s="29"/>
      <c r="D9" s="13"/>
      <c r="E9" s="13"/>
      <c r="F9" s="14" t="s">
        <v>60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2" t="s">
        <v>457</v>
      </c>
      <c r="B25" s="342"/>
      <c r="C25" s="342"/>
      <c r="D25" s="342"/>
      <c r="E25" s="342"/>
      <c r="F25" s="343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61</v>
      </c>
      <c r="B27" s="18"/>
      <c r="C27" s="30"/>
      <c r="D27" s="18"/>
      <c r="E27" s="18"/>
      <c r="F27" s="19"/>
      <c r="G27" s="344" t="s">
        <v>62</v>
      </c>
      <c r="H27" s="345"/>
      <c r="I27" s="345"/>
      <c r="J27" s="345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46" t="s">
        <v>458</v>
      </c>
      <c r="B29" s="346"/>
      <c r="C29" s="346"/>
      <c r="D29" s="346"/>
      <c r="E29" s="346"/>
      <c r="F29" s="347"/>
      <c r="G29" s="348" t="s">
        <v>459</v>
      </c>
      <c r="H29" s="349"/>
      <c r="I29" s="349"/>
      <c r="J29" s="349"/>
    </row>
    <row r="30" spans="1:10" ht="23.25">
      <c r="A30" s="349" t="s">
        <v>420</v>
      </c>
      <c r="B30" s="349"/>
      <c r="C30" s="349"/>
      <c r="D30" s="349"/>
      <c r="E30" s="11"/>
      <c r="F30" s="15"/>
      <c r="G30" s="348" t="s">
        <v>419</v>
      </c>
      <c r="H30" s="349"/>
      <c r="I30" s="349"/>
      <c r="J30" s="349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8:E8"/>
    <mergeCell ref="A2:F2"/>
    <mergeCell ref="G2:J2"/>
    <mergeCell ref="A3:F3"/>
    <mergeCell ref="G3:J3"/>
    <mergeCell ref="A5:F5"/>
    <mergeCell ref="A25:F25"/>
    <mergeCell ref="G27:J27"/>
    <mergeCell ref="A29:F29"/>
    <mergeCell ref="G29:J29"/>
    <mergeCell ref="A30:D30"/>
    <mergeCell ref="G30:J30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1" t="s">
        <v>54</v>
      </c>
      <c r="B2" s="351"/>
      <c r="C2" s="351"/>
      <c r="D2" s="351"/>
      <c r="E2" s="351"/>
      <c r="F2" s="351"/>
      <c r="G2" s="352" t="s">
        <v>55</v>
      </c>
      <c r="H2" s="351"/>
      <c r="I2" s="351"/>
      <c r="J2" s="351"/>
    </row>
    <row r="3" spans="1:10" ht="23.25">
      <c r="A3" s="351" t="s">
        <v>56</v>
      </c>
      <c r="B3" s="351"/>
      <c r="C3" s="351"/>
      <c r="D3" s="351"/>
      <c r="E3" s="351"/>
      <c r="F3" s="351"/>
      <c r="G3" s="352" t="s">
        <v>68</v>
      </c>
      <c r="H3" s="351"/>
      <c r="I3" s="351"/>
      <c r="J3" s="351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5" t="s">
        <v>484</v>
      </c>
      <c r="B5" s="345"/>
      <c r="C5" s="345"/>
      <c r="D5" s="345"/>
      <c r="E5" s="345"/>
      <c r="F5" s="353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4" t="s">
        <v>57</v>
      </c>
      <c r="B7" s="354"/>
      <c r="C7" s="354"/>
      <c r="D7" s="354"/>
      <c r="E7" s="354"/>
      <c r="F7" s="12"/>
      <c r="G7" s="9"/>
      <c r="H7" s="9"/>
      <c r="I7" s="9"/>
      <c r="J7" s="10"/>
    </row>
    <row r="8" spans="1:10" ht="23.25">
      <c r="A8" s="29" t="s">
        <v>58</v>
      </c>
      <c r="B8" s="13"/>
      <c r="C8" s="29" t="s">
        <v>59</v>
      </c>
      <c r="D8" s="13"/>
      <c r="E8" s="13"/>
      <c r="F8" s="14" t="s">
        <v>60</v>
      </c>
      <c r="G8" s="9"/>
      <c r="H8" s="9"/>
      <c r="I8" s="9"/>
      <c r="J8" s="10"/>
    </row>
    <row r="9" spans="1:10" ht="23.25">
      <c r="A9" s="29" t="s">
        <v>421</v>
      </c>
      <c r="B9" s="13"/>
      <c r="C9" s="29" t="s">
        <v>422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466</v>
      </c>
      <c r="B10" s="13"/>
      <c r="C10" s="29" t="s">
        <v>467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468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469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470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471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472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473</v>
      </c>
      <c r="B16" s="13"/>
      <c r="C16" s="29" t="s">
        <v>474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475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476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477</v>
      </c>
      <c r="B19" s="13"/>
      <c r="C19" s="29" t="s">
        <v>478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479</v>
      </c>
      <c r="B20" s="13"/>
      <c r="C20" s="29" t="s">
        <v>480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5" t="s">
        <v>460</v>
      </c>
      <c r="B22" s="355"/>
      <c r="C22" s="355"/>
      <c r="D22" s="13"/>
      <c r="E22" s="13"/>
      <c r="F22" s="15"/>
      <c r="G22" s="9"/>
      <c r="H22" s="9"/>
      <c r="I22" s="9"/>
      <c r="J22" s="10"/>
    </row>
    <row r="23" spans="1:10" ht="23.25">
      <c r="A23" s="29" t="s">
        <v>461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465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2" t="s">
        <v>481</v>
      </c>
      <c r="B26" s="342"/>
      <c r="C26" s="342"/>
      <c r="D26" s="342"/>
      <c r="E26" s="342"/>
      <c r="F26" s="343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61</v>
      </c>
      <c r="B28" s="18"/>
      <c r="C28" s="30"/>
      <c r="D28" s="18"/>
      <c r="E28" s="18"/>
      <c r="F28" s="19"/>
      <c r="G28" s="344" t="s">
        <v>62</v>
      </c>
      <c r="H28" s="345"/>
      <c r="I28" s="345"/>
      <c r="J28" s="345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46" t="s">
        <v>482</v>
      </c>
      <c r="B30" s="346"/>
      <c r="C30" s="346"/>
      <c r="D30" s="346"/>
      <c r="E30" s="346"/>
      <c r="F30" s="347"/>
      <c r="G30" s="348" t="s">
        <v>483</v>
      </c>
      <c r="H30" s="349"/>
      <c r="I30" s="349"/>
      <c r="J30" s="349"/>
    </row>
    <row r="31" spans="1:10" ht="23.25">
      <c r="A31" s="351" t="s">
        <v>411</v>
      </c>
      <c r="B31" s="351"/>
      <c r="C31" s="351"/>
      <c r="D31" s="351"/>
      <c r="E31" s="11"/>
      <c r="F31" s="15"/>
      <c r="G31" s="348" t="s">
        <v>67</v>
      </c>
      <c r="H31" s="349"/>
      <c r="I31" s="349"/>
      <c r="J31" s="349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G2:J2"/>
    <mergeCell ref="A3:F3"/>
    <mergeCell ref="G3:J3"/>
    <mergeCell ref="A5:F5"/>
    <mergeCell ref="A2:F2"/>
    <mergeCell ref="A31:D31"/>
    <mergeCell ref="G31:J31"/>
    <mergeCell ref="A7:E7"/>
    <mergeCell ref="A30:F30"/>
    <mergeCell ref="G30:J30"/>
    <mergeCell ref="G28:J28"/>
    <mergeCell ref="A22:C22"/>
    <mergeCell ref="A26:F26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402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60" t="s">
        <v>362</v>
      </c>
      <c r="O5" s="362" t="s">
        <v>78</v>
      </c>
      <c r="P5" s="363"/>
      <c r="Q5" s="172" t="s">
        <v>92</v>
      </c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361</v>
      </c>
      <c r="O6" s="60" t="s">
        <v>88</v>
      </c>
      <c r="P6" s="60" t="s">
        <v>89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 t="s">
        <v>229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 t="s">
        <v>229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237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238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239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240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241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243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31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31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248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249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31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94</v>
      </c>
      <c r="B42" s="359" t="s">
        <v>71</v>
      </c>
      <c r="C42" s="356" t="s">
        <v>72</v>
      </c>
      <c r="D42" s="356"/>
      <c r="E42" s="356"/>
      <c r="F42" s="60" t="s">
        <v>73</v>
      </c>
      <c r="G42" s="356" t="s">
        <v>74</v>
      </c>
      <c r="H42" s="356"/>
      <c r="I42" s="356" t="s">
        <v>75</v>
      </c>
      <c r="J42" s="356"/>
      <c r="K42" s="60" t="s">
        <v>76</v>
      </c>
      <c r="L42" s="356" t="s">
        <v>77</v>
      </c>
      <c r="M42" s="356"/>
      <c r="N42" s="60" t="s">
        <v>362</v>
      </c>
      <c r="O42" s="356" t="s">
        <v>78</v>
      </c>
      <c r="P42" s="356"/>
      <c r="Q42" s="172"/>
      <c r="R42" s="357" t="s">
        <v>15</v>
      </c>
    </row>
    <row r="43" spans="1:18" s="38" customFormat="1">
      <c r="A43" s="40" t="s">
        <v>95</v>
      </c>
      <c r="B43" s="359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361</v>
      </c>
      <c r="O43" s="60" t="s">
        <v>88</v>
      </c>
      <c r="P43" s="60" t="s">
        <v>89</v>
      </c>
      <c r="Q43" s="152" t="s">
        <v>93</v>
      </c>
      <c r="R43" s="358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250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31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31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258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259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260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31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264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265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270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271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302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303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31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94</v>
      </c>
      <c r="B82" s="359" t="s">
        <v>71</v>
      </c>
      <c r="C82" s="356" t="s">
        <v>72</v>
      </c>
      <c r="D82" s="356"/>
      <c r="E82" s="356"/>
      <c r="F82" s="60" t="s">
        <v>73</v>
      </c>
      <c r="G82" s="356" t="s">
        <v>74</v>
      </c>
      <c r="H82" s="356"/>
      <c r="I82" s="356" t="s">
        <v>75</v>
      </c>
      <c r="J82" s="356"/>
      <c r="K82" s="60" t="s">
        <v>76</v>
      </c>
      <c r="L82" s="356" t="s">
        <v>77</v>
      </c>
      <c r="M82" s="356"/>
      <c r="N82" s="60" t="s">
        <v>362</v>
      </c>
      <c r="O82" s="356" t="s">
        <v>78</v>
      </c>
      <c r="P82" s="356"/>
      <c r="Q82" s="172"/>
      <c r="R82" s="357" t="s">
        <v>15</v>
      </c>
    </row>
    <row r="83" spans="1:18" s="38" customFormat="1" ht="14.1" customHeight="1">
      <c r="A83" s="40" t="s">
        <v>95</v>
      </c>
      <c r="B83" s="359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361</v>
      </c>
      <c r="O83" s="60" t="s">
        <v>88</v>
      </c>
      <c r="P83" s="60" t="s">
        <v>89</v>
      </c>
      <c r="Q83" s="152" t="s">
        <v>93</v>
      </c>
      <c r="R83" s="358"/>
    </row>
    <row r="84" spans="1:18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280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281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31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290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31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291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292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293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294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359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31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295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296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297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360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31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299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300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31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32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396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0" t="s">
        <v>397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ht="16.5">
      <c r="A4" s="361" t="s">
        <v>491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</row>
    <row r="5" spans="1:18" s="90" customFormat="1">
      <c r="Q5" s="151"/>
    </row>
    <row r="6" spans="1:18" s="38" customFormat="1">
      <c r="A6" s="39" t="s">
        <v>94</v>
      </c>
      <c r="B6" s="359" t="s">
        <v>71</v>
      </c>
      <c r="C6" s="356" t="s">
        <v>72</v>
      </c>
      <c r="D6" s="356"/>
      <c r="E6" s="356"/>
      <c r="F6" s="60" t="s">
        <v>73</v>
      </c>
      <c r="G6" s="356" t="s">
        <v>74</v>
      </c>
      <c r="H6" s="356"/>
      <c r="I6" s="356" t="s">
        <v>75</v>
      </c>
      <c r="J6" s="356"/>
      <c r="K6" s="60" t="s">
        <v>76</v>
      </c>
      <c r="L6" s="356" t="s">
        <v>77</v>
      </c>
      <c r="M6" s="356"/>
      <c r="N6" s="356" t="s">
        <v>78</v>
      </c>
      <c r="O6" s="356"/>
      <c r="P6" s="362" t="s">
        <v>92</v>
      </c>
      <c r="Q6" s="363"/>
      <c r="R6" s="357" t="s">
        <v>15</v>
      </c>
    </row>
    <row r="7" spans="1:18" s="38" customFormat="1">
      <c r="A7" s="40" t="s">
        <v>95</v>
      </c>
      <c r="B7" s="359"/>
      <c r="C7" s="60" t="s">
        <v>79</v>
      </c>
      <c r="D7" s="60" t="s">
        <v>90</v>
      </c>
      <c r="E7" s="60" t="s">
        <v>80</v>
      </c>
      <c r="F7" s="60" t="s">
        <v>81</v>
      </c>
      <c r="G7" s="60" t="s">
        <v>82</v>
      </c>
      <c r="H7" s="60" t="s">
        <v>83</v>
      </c>
      <c r="I7" s="60" t="s">
        <v>84</v>
      </c>
      <c r="J7" s="60" t="s">
        <v>85</v>
      </c>
      <c r="K7" s="60" t="s">
        <v>91</v>
      </c>
      <c r="L7" s="60" t="s">
        <v>86</v>
      </c>
      <c r="M7" s="60" t="s">
        <v>87</v>
      </c>
      <c r="N7" s="60" t="s">
        <v>88</v>
      </c>
      <c r="O7" s="60" t="s">
        <v>89</v>
      </c>
      <c r="P7" s="60" t="s">
        <v>301</v>
      </c>
      <c r="Q7" s="152" t="s">
        <v>93</v>
      </c>
      <c r="R7" s="358"/>
    </row>
    <row r="8" spans="1:18">
      <c r="A8" s="61" t="s">
        <v>231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232</v>
      </c>
      <c r="B9" s="41">
        <v>0</v>
      </c>
      <c r="C9" s="41"/>
      <c r="D9" s="41"/>
      <c r="E9" s="41" t="s">
        <v>229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236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31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32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237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238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239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240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241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242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243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31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32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245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247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229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31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32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248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249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31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32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94</v>
      </c>
      <c r="B42" s="359" t="s">
        <v>71</v>
      </c>
      <c r="C42" s="356" t="s">
        <v>72</v>
      </c>
      <c r="D42" s="356"/>
      <c r="E42" s="356"/>
      <c r="F42" s="60" t="s">
        <v>73</v>
      </c>
      <c r="G42" s="356" t="s">
        <v>74</v>
      </c>
      <c r="H42" s="356"/>
      <c r="I42" s="356" t="s">
        <v>75</v>
      </c>
      <c r="J42" s="356"/>
      <c r="K42" s="60" t="s">
        <v>76</v>
      </c>
      <c r="L42" s="356" t="s">
        <v>77</v>
      </c>
      <c r="M42" s="356"/>
      <c r="N42" s="356" t="s">
        <v>78</v>
      </c>
      <c r="O42" s="356"/>
      <c r="P42" s="362" t="s">
        <v>92</v>
      </c>
      <c r="Q42" s="363"/>
      <c r="R42" s="357" t="s">
        <v>15</v>
      </c>
    </row>
    <row r="43" spans="1:18" s="38" customFormat="1">
      <c r="A43" s="40" t="s">
        <v>95</v>
      </c>
      <c r="B43" s="359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88</v>
      </c>
      <c r="O43" s="60" t="s">
        <v>89</v>
      </c>
      <c r="P43" s="60" t="s">
        <v>301</v>
      </c>
      <c r="Q43" s="152" t="s">
        <v>93</v>
      </c>
      <c r="R43" s="358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250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251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31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32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31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32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258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259</v>
      </c>
      <c r="B58" s="173" t="s">
        <v>380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31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32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264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265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266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271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273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274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275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31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32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94</v>
      </c>
      <c r="B82" s="359" t="s">
        <v>71</v>
      </c>
      <c r="C82" s="356" t="s">
        <v>72</v>
      </c>
      <c r="D82" s="356"/>
      <c r="E82" s="356"/>
      <c r="F82" s="60" t="s">
        <v>73</v>
      </c>
      <c r="G82" s="356" t="s">
        <v>74</v>
      </c>
      <c r="H82" s="356"/>
      <c r="I82" s="356" t="s">
        <v>75</v>
      </c>
      <c r="J82" s="356"/>
      <c r="K82" s="60" t="s">
        <v>76</v>
      </c>
      <c r="L82" s="356" t="s">
        <v>77</v>
      </c>
      <c r="M82" s="356"/>
      <c r="N82" s="356" t="s">
        <v>78</v>
      </c>
      <c r="O82" s="356"/>
      <c r="P82" s="362" t="s">
        <v>92</v>
      </c>
      <c r="Q82" s="363"/>
      <c r="R82" s="357" t="s">
        <v>15</v>
      </c>
    </row>
    <row r="83" spans="1:20" s="38" customFormat="1" ht="14.1" customHeight="1">
      <c r="A83" s="40" t="s">
        <v>95</v>
      </c>
      <c r="B83" s="359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88</v>
      </c>
      <c r="O83" s="60" t="s">
        <v>89</v>
      </c>
      <c r="P83" s="60" t="s">
        <v>301</v>
      </c>
      <c r="Q83" s="152" t="s">
        <v>93</v>
      </c>
      <c r="R83" s="358"/>
    </row>
    <row r="84" spans="1:20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277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279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280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281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32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282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288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289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290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31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32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294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31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32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295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296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297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32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B42:B43"/>
    <mergeCell ref="C42:E42"/>
    <mergeCell ref="I42:J42"/>
    <mergeCell ref="L42:M42"/>
    <mergeCell ref="G42:H42"/>
    <mergeCell ref="A1:R1"/>
    <mergeCell ref="A2:R2"/>
    <mergeCell ref="N6:O6"/>
    <mergeCell ref="B6:B7"/>
    <mergeCell ref="C6:E6"/>
    <mergeCell ref="A4:R4"/>
    <mergeCell ref="G6:H6"/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398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356" t="s">
        <v>78</v>
      </c>
      <c r="O5" s="356"/>
      <c r="P5" s="362" t="s">
        <v>92</v>
      </c>
      <c r="Q5" s="363"/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>
        <v>0</v>
      </c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31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94</v>
      </c>
      <c r="B41" s="359" t="s">
        <v>71</v>
      </c>
      <c r="C41" s="356" t="s">
        <v>72</v>
      </c>
      <c r="D41" s="356"/>
      <c r="E41" s="356"/>
      <c r="F41" s="60" t="s">
        <v>73</v>
      </c>
      <c r="G41" s="356" t="s">
        <v>74</v>
      </c>
      <c r="H41" s="356"/>
      <c r="I41" s="356" t="s">
        <v>75</v>
      </c>
      <c r="J41" s="356"/>
      <c r="K41" s="60" t="s">
        <v>76</v>
      </c>
      <c r="L41" s="356" t="s">
        <v>77</v>
      </c>
      <c r="M41" s="356"/>
      <c r="N41" s="356" t="s">
        <v>78</v>
      </c>
      <c r="O41" s="356"/>
      <c r="P41" s="362" t="s">
        <v>92</v>
      </c>
      <c r="Q41" s="363"/>
      <c r="R41" s="357" t="s">
        <v>15</v>
      </c>
    </row>
    <row r="42" spans="1:18" s="38" customFormat="1">
      <c r="A42" s="40" t="s">
        <v>95</v>
      </c>
      <c r="B42" s="359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2" t="s">
        <v>93</v>
      </c>
      <c r="R42" s="358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>
        <v>0</v>
      </c>
      <c r="D49" s="50"/>
      <c r="E49" s="50"/>
      <c r="F49" s="50"/>
      <c r="G49" s="50"/>
      <c r="H49" s="50"/>
      <c r="I49" s="50" t="s">
        <v>229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31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485</v>
      </c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3" t="s">
        <v>380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>
        <v>0</v>
      </c>
      <c r="D58" s="50"/>
      <c r="E58" s="50" t="s">
        <v>395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271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59" t="s">
        <v>71</v>
      </c>
      <c r="C81" s="356" t="s">
        <v>72</v>
      </c>
      <c r="D81" s="356"/>
      <c r="E81" s="356"/>
      <c r="F81" s="60" t="s">
        <v>73</v>
      </c>
      <c r="G81" s="356" t="s">
        <v>74</v>
      </c>
      <c r="H81" s="356"/>
      <c r="I81" s="356" t="s">
        <v>75</v>
      </c>
      <c r="J81" s="356"/>
      <c r="K81" s="60" t="s">
        <v>76</v>
      </c>
      <c r="L81" s="356" t="s">
        <v>77</v>
      </c>
      <c r="M81" s="356"/>
      <c r="N81" s="356" t="s">
        <v>78</v>
      </c>
      <c r="O81" s="356"/>
      <c r="P81" s="362" t="s">
        <v>92</v>
      </c>
      <c r="Q81" s="363"/>
      <c r="R81" s="357" t="s">
        <v>15</v>
      </c>
    </row>
    <row r="82" spans="1:18" s="38" customFormat="1" ht="14.1" customHeight="1">
      <c r="A82" s="40" t="s">
        <v>95</v>
      </c>
      <c r="B82" s="359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2" t="s">
        <v>93</v>
      </c>
      <c r="R82" s="358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281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32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32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31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32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299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300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31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32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31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32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403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356" t="s">
        <v>78</v>
      </c>
      <c r="O5" s="356"/>
      <c r="P5" s="362" t="s">
        <v>92</v>
      </c>
      <c r="Q5" s="363"/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31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94</v>
      </c>
      <c r="B41" s="359" t="s">
        <v>71</v>
      </c>
      <c r="C41" s="356" t="s">
        <v>72</v>
      </c>
      <c r="D41" s="356"/>
      <c r="E41" s="356"/>
      <c r="F41" s="60" t="s">
        <v>73</v>
      </c>
      <c r="G41" s="356" t="s">
        <v>74</v>
      </c>
      <c r="H41" s="356"/>
      <c r="I41" s="356" t="s">
        <v>75</v>
      </c>
      <c r="J41" s="356"/>
      <c r="K41" s="60" t="s">
        <v>76</v>
      </c>
      <c r="L41" s="356" t="s">
        <v>77</v>
      </c>
      <c r="M41" s="356"/>
      <c r="N41" s="356" t="s">
        <v>78</v>
      </c>
      <c r="O41" s="356"/>
      <c r="P41" s="362" t="s">
        <v>92</v>
      </c>
      <c r="Q41" s="363"/>
      <c r="R41" s="357" t="s">
        <v>15</v>
      </c>
    </row>
    <row r="42" spans="1:18" s="38" customFormat="1">
      <c r="A42" s="40" t="s">
        <v>95</v>
      </c>
      <c r="B42" s="359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2" t="s">
        <v>93</v>
      </c>
      <c r="R42" s="358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31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3" t="s">
        <v>380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/>
      <c r="F66" s="50"/>
      <c r="G66" s="50"/>
      <c r="H66" s="50"/>
      <c r="I66" s="50"/>
      <c r="J66" s="50" t="s">
        <v>229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59" t="s">
        <v>71</v>
      </c>
      <c r="C81" s="356" t="s">
        <v>72</v>
      </c>
      <c r="D81" s="356"/>
      <c r="E81" s="356"/>
      <c r="F81" s="60" t="s">
        <v>73</v>
      </c>
      <c r="G81" s="356" t="s">
        <v>74</v>
      </c>
      <c r="H81" s="356"/>
      <c r="I81" s="356" t="s">
        <v>75</v>
      </c>
      <c r="J81" s="356"/>
      <c r="K81" s="60" t="s">
        <v>76</v>
      </c>
      <c r="L81" s="356" t="s">
        <v>77</v>
      </c>
      <c r="M81" s="356"/>
      <c r="N81" s="356" t="s">
        <v>78</v>
      </c>
      <c r="O81" s="356"/>
      <c r="P81" s="362" t="s">
        <v>92</v>
      </c>
      <c r="Q81" s="363"/>
      <c r="R81" s="357" t="s">
        <v>15</v>
      </c>
    </row>
    <row r="82" spans="1:18" s="38" customFormat="1" ht="14.1" customHeight="1">
      <c r="A82" s="40" t="s">
        <v>95</v>
      </c>
      <c r="B82" s="359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2" t="s">
        <v>93</v>
      </c>
      <c r="R82" s="358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/>
      <c r="D85" s="44"/>
      <c r="E85" s="44"/>
      <c r="F85" s="44"/>
      <c r="G85" s="44"/>
      <c r="H85" s="44"/>
      <c r="I85" s="44" t="s">
        <v>229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32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32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360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32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2016-02-04T02:17:48Z</cp:lastPrinted>
  <dcterms:created xsi:type="dcterms:W3CDTF">1996-10-14T23:33:28Z</dcterms:created>
  <dcterms:modified xsi:type="dcterms:W3CDTF">2016-02-04T02:18:37Z</dcterms:modified>
</cp:coreProperties>
</file>